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外大会\R5\06_全日本社会人\"/>
    </mc:Choice>
  </mc:AlternateContent>
  <xr:revisionPtr revIDLastSave="0" documentId="13_ncr:1_{F07DE0C5-C598-4BF5-B9D4-33DEE902FC30}" xr6:coauthVersionLast="47" xr6:coauthVersionMax="47" xr10:uidLastSave="{00000000-0000-0000-0000-000000000000}"/>
  <bookViews>
    <workbookView xWindow="-108" yWindow="-108" windowWidth="23256" windowHeight="12456" tabRatio="882" xr2:uid="{00000000-000D-0000-FFFF-FFFF00000000}"/>
  </bookViews>
  <sheets>
    <sheet name="記入例" sheetId="51" r:id="rId1"/>
    <sheet name="参加組数一覧" sheetId="28" r:id="rId2"/>
    <sheet name="一般男子" sheetId="1" r:id="rId3"/>
    <sheet name="男35" sheetId="52" r:id="rId4"/>
    <sheet name="男45" sheetId="53" r:id="rId5"/>
    <sheet name="一般女子" sheetId="60" r:id="rId6"/>
    <sheet name="女35" sheetId="61" r:id="rId7"/>
    <sheet name="女45" sheetId="62" r:id="rId8"/>
  </sheets>
  <definedNames>
    <definedName name="_xlnm.Print_Area" localSheetId="5">一般女子!$A$1:$J$77</definedName>
    <definedName name="_xlnm.Print_Area" localSheetId="2">一般男子!$A$1:$J$77</definedName>
    <definedName name="_xlnm.Print_Area" localSheetId="0">記入例!$A$1:$J$27</definedName>
    <definedName name="_xlnm.Print_Area" localSheetId="1">参加組数一覧!$A$1:$E$32</definedName>
    <definedName name="_xlnm.Print_Area" localSheetId="6">女35!$A$1:$J$31</definedName>
    <definedName name="_xlnm.Print_Area" localSheetId="7">女45!$A$1:$J$31</definedName>
    <definedName name="_xlnm.Print_Area" localSheetId="3">男35!$A$1:$J$31</definedName>
    <definedName name="_xlnm.Print_Area" localSheetId="4">男45!$A$1:$J$31</definedName>
    <definedName name="_xlnm.Print_Titles" localSheetId="5">一般女子!$3:$7</definedName>
    <definedName name="_xlnm.Print_Titles" localSheetId="2">一般男子!$3:$7</definedName>
    <definedName name="_xlnm.Print_Titles" localSheetId="6">女35!$3:$7</definedName>
    <definedName name="_xlnm.Print_Titles" localSheetId="7">女45!$3:$7</definedName>
    <definedName name="_xlnm.Print_Titles" localSheetId="3">男35!$3:$7</definedName>
    <definedName name="_xlnm.Print_Titles" localSheetId="4">男45!$3:$7</definedName>
  </definedNames>
  <calcPr calcId="191029"/>
</workbook>
</file>

<file path=xl/calcChain.xml><?xml version="1.0" encoding="utf-8"?>
<calcChain xmlns="http://schemas.openxmlformats.org/spreadsheetml/2006/main">
  <c r="F8" i="51" l="1"/>
  <c r="E23" i="28"/>
  <c r="E22" i="28"/>
  <c r="E21" i="28"/>
  <c r="E13" i="28"/>
  <c r="E12" i="28"/>
  <c r="F8" i="62"/>
  <c r="F9" i="62"/>
  <c r="F8" i="61"/>
  <c r="F9" i="61"/>
  <c r="F8" i="53"/>
  <c r="F9" i="53"/>
  <c r="G77" i="62"/>
  <c r="F77" i="62"/>
  <c r="C77" i="62" s="1"/>
  <c r="E77" i="62"/>
  <c r="D77" i="62"/>
  <c r="B77" i="62"/>
  <c r="G76" i="62"/>
  <c r="F76" i="62"/>
  <c r="C76" i="62" s="1"/>
  <c r="E76" i="62"/>
  <c r="D76" i="62"/>
  <c r="B76" i="62"/>
  <c r="G75" i="62"/>
  <c r="F75" i="62"/>
  <c r="C75" i="62" s="1"/>
  <c r="E75" i="62"/>
  <c r="D75" i="62"/>
  <c r="B75" i="62"/>
  <c r="G74" i="62"/>
  <c r="F74" i="62"/>
  <c r="C74" i="62" s="1"/>
  <c r="E74" i="62"/>
  <c r="D74" i="62"/>
  <c r="B74" i="62"/>
  <c r="G73" i="62"/>
  <c r="F73" i="62"/>
  <c r="C73" i="62" s="1"/>
  <c r="E73" i="62"/>
  <c r="D73" i="62"/>
  <c r="B73" i="62"/>
  <c r="G72" i="62"/>
  <c r="F72" i="62"/>
  <c r="C72" i="62" s="1"/>
  <c r="E72" i="62"/>
  <c r="D72" i="62"/>
  <c r="B72" i="62"/>
  <c r="G71" i="62"/>
  <c r="F71" i="62"/>
  <c r="G70" i="62"/>
  <c r="F70" i="62"/>
  <c r="F69" i="62"/>
  <c r="F68" i="62"/>
  <c r="F67" i="62"/>
  <c r="F66" i="62"/>
  <c r="F65" i="62"/>
  <c r="F64" i="62"/>
  <c r="F63" i="62"/>
  <c r="F62" i="62"/>
  <c r="F61" i="62"/>
  <c r="F60" i="62"/>
  <c r="F59" i="62"/>
  <c r="F58" i="62"/>
  <c r="F57" i="62"/>
  <c r="F56" i="62"/>
  <c r="F55" i="62"/>
  <c r="F54" i="62"/>
  <c r="F53" i="62"/>
  <c r="F52" i="62"/>
  <c r="F51" i="62"/>
  <c r="F50" i="62"/>
  <c r="F49" i="62"/>
  <c r="F48" i="62"/>
  <c r="F47" i="62"/>
  <c r="F46" i="62"/>
  <c r="F45" i="62"/>
  <c r="F44" i="62"/>
  <c r="F43" i="62"/>
  <c r="F42" i="62"/>
  <c r="F41" i="62"/>
  <c r="F40" i="62"/>
  <c r="F39" i="62"/>
  <c r="F38" i="62"/>
  <c r="F37" i="62"/>
  <c r="F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G77" i="61"/>
  <c r="F77" i="61"/>
  <c r="C77" i="61" s="1"/>
  <c r="E77" i="61"/>
  <c r="D77" i="61"/>
  <c r="B77" i="61"/>
  <c r="G76" i="61"/>
  <c r="F76" i="61"/>
  <c r="C76" i="61" s="1"/>
  <c r="E76" i="61"/>
  <c r="D76" i="61"/>
  <c r="B76" i="61"/>
  <c r="G75" i="61"/>
  <c r="F75" i="61"/>
  <c r="C75" i="61" s="1"/>
  <c r="E75" i="61"/>
  <c r="D75" i="61"/>
  <c r="B75" i="61"/>
  <c r="G74" i="61"/>
  <c r="F74" i="61"/>
  <c r="E74" i="61"/>
  <c r="D74" i="61"/>
  <c r="C74" i="61"/>
  <c r="B74" i="61"/>
  <c r="G73" i="61"/>
  <c r="F73" i="61"/>
  <c r="C73" i="61" s="1"/>
  <c r="E73" i="61"/>
  <c r="D73" i="61"/>
  <c r="B73" i="61"/>
  <c r="G72" i="61"/>
  <c r="F72" i="61"/>
  <c r="C72" i="61" s="1"/>
  <c r="E72" i="61"/>
  <c r="D72" i="61"/>
  <c r="B72" i="61"/>
  <c r="G71" i="61"/>
  <c r="F71" i="61"/>
  <c r="C71" i="61" s="1"/>
  <c r="E71" i="61"/>
  <c r="D71" i="61"/>
  <c r="B71" i="61"/>
  <c r="G70" i="61"/>
  <c r="F70" i="61"/>
  <c r="C70" i="61" s="1"/>
  <c r="E70" i="61"/>
  <c r="D70" i="61"/>
  <c r="B70" i="61"/>
  <c r="G69" i="61"/>
  <c r="F69" i="61"/>
  <c r="C69" i="61" s="1"/>
  <c r="E69" i="61"/>
  <c r="D69" i="61"/>
  <c r="B69" i="61"/>
  <c r="G68" i="61"/>
  <c r="F68" i="61"/>
  <c r="C68" i="61" s="1"/>
  <c r="E68" i="61"/>
  <c r="D68" i="61"/>
  <c r="B68" i="61"/>
  <c r="G67" i="61"/>
  <c r="F67" i="61"/>
  <c r="G66" i="61"/>
  <c r="F66" i="61"/>
  <c r="G65" i="61"/>
  <c r="F65" i="61"/>
  <c r="G64" i="61"/>
  <c r="F64" i="61"/>
  <c r="G63" i="61"/>
  <c r="F63" i="61"/>
  <c r="G62" i="61"/>
  <c r="F62" i="61"/>
  <c r="G61" i="61"/>
  <c r="F61" i="61"/>
  <c r="G60" i="61"/>
  <c r="F60" i="61"/>
  <c r="G59" i="61"/>
  <c r="F59" i="61"/>
  <c r="G58" i="61"/>
  <c r="F58" i="61"/>
  <c r="G57" i="61"/>
  <c r="F57" i="61"/>
  <c r="G56" i="61"/>
  <c r="F56" i="61"/>
  <c r="G55" i="61"/>
  <c r="F55" i="61"/>
  <c r="G54" i="61"/>
  <c r="F54" i="61"/>
  <c r="F53" i="61"/>
  <c r="F52" i="61"/>
  <c r="F51" i="61"/>
  <c r="F50" i="61"/>
  <c r="F49" i="61"/>
  <c r="F48" i="61"/>
  <c r="F47" i="61"/>
  <c r="F46" i="61"/>
  <c r="F45" i="61"/>
  <c r="F44" i="61"/>
  <c r="F43" i="61"/>
  <c r="F42" i="61"/>
  <c r="F41" i="61"/>
  <c r="F40" i="61"/>
  <c r="F39" i="61"/>
  <c r="F38" i="61"/>
  <c r="F37" i="61"/>
  <c r="F36" i="61"/>
  <c r="F35" i="61"/>
  <c r="F34" i="61"/>
  <c r="F33" i="61"/>
  <c r="F32" i="61"/>
  <c r="F31" i="6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G77" i="53"/>
  <c r="F77" i="53"/>
  <c r="C77" i="53" s="1"/>
  <c r="E77" i="53"/>
  <c r="D77" i="53"/>
  <c r="B77" i="53"/>
  <c r="G76" i="53"/>
  <c r="F76" i="53"/>
  <c r="C76" i="53" s="1"/>
  <c r="E76" i="53"/>
  <c r="D76" i="53"/>
  <c r="B76" i="53"/>
  <c r="G75" i="53"/>
  <c r="F75" i="53"/>
  <c r="C75" i="53" s="1"/>
  <c r="E75" i="53"/>
  <c r="D75" i="53"/>
  <c r="B75" i="53"/>
  <c r="G74" i="53"/>
  <c r="F74" i="53"/>
  <c r="C74" i="53" s="1"/>
  <c r="E74" i="53"/>
  <c r="D74" i="53"/>
  <c r="B74" i="53"/>
  <c r="G73" i="53"/>
  <c r="F73" i="53"/>
  <c r="C73" i="53" s="1"/>
  <c r="E73" i="53"/>
  <c r="D73" i="53"/>
  <c r="B73" i="53"/>
  <c r="G72" i="53"/>
  <c r="F72" i="53"/>
  <c r="C72" i="53" s="1"/>
  <c r="E72" i="53"/>
  <c r="D72" i="53"/>
  <c r="B72" i="53"/>
  <c r="F71" i="53"/>
  <c r="F70" i="53"/>
  <c r="F69" i="53"/>
  <c r="F68" i="53"/>
  <c r="F67" i="53"/>
  <c r="F66" i="53"/>
  <c r="F65" i="53"/>
  <c r="F64" i="53"/>
  <c r="F63" i="53"/>
  <c r="F62" i="53"/>
  <c r="F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G77" i="52"/>
  <c r="F77" i="52"/>
  <c r="C77" i="52" s="1"/>
  <c r="E77" i="52"/>
  <c r="D77" i="52"/>
  <c r="B77" i="52"/>
  <c r="G76" i="52"/>
  <c r="F76" i="52"/>
  <c r="C76" i="52" s="1"/>
  <c r="E76" i="52"/>
  <c r="D76" i="52"/>
  <c r="B76" i="52"/>
  <c r="G75" i="52"/>
  <c r="F75" i="52"/>
  <c r="C75" i="52" s="1"/>
  <c r="E75" i="52"/>
  <c r="D75" i="52"/>
  <c r="B75" i="52"/>
  <c r="G74" i="52"/>
  <c r="F74" i="52"/>
  <c r="C74" i="52" s="1"/>
  <c r="E74" i="52"/>
  <c r="D74" i="52"/>
  <c r="B74" i="52"/>
  <c r="F73" i="52"/>
  <c r="C73" i="52" s="1"/>
  <c r="E73" i="52"/>
  <c r="D73" i="52"/>
  <c r="B73" i="52"/>
  <c r="F72" i="52"/>
  <c r="C72" i="52" s="1"/>
  <c r="E72" i="52"/>
  <c r="D72" i="52"/>
  <c r="B72" i="52"/>
  <c r="F71" i="52"/>
  <c r="C71" i="52" s="1"/>
  <c r="E71" i="52"/>
  <c r="D71" i="52"/>
  <c r="B71" i="52"/>
  <c r="F70" i="52"/>
  <c r="F69" i="52"/>
  <c r="F68" i="52"/>
  <c r="F67" i="52"/>
  <c r="F66" i="52"/>
  <c r="F65" i="52"/>
  <c r="F64" i="52"/>
  <c r="F63" i="52"/>
  <c r="F62" i="52"/>
  <c r="F61" i="52"/>
  <c r="F60" i="52"/>
  <c r="F59" i="52"/>
  <c r="F58" i="52"/>
  <c r="F57" i="52"/>
  <c r="F56" i="52"/>
  <c r="F55" i="52"/>
  <c r="F54" i="52"/>
  <c r="F53" i="52"/>
  <c r="F52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8" i="52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C30" i="28" l="1"/>
  <c r="E30" i="28" s="1"/>
  <c r="C29" i="28"/>
  <c r="E29" i="28" s="1"/>
  <c r="C28" i="28"/>
  <c r="E28" i="28" s="1"/>
  <c r="C27" i="28"/>
  <c r="E27" i="28" s="1"/>
  <c r="C26" i="28"/>
  <c r="E26" i="28" s="1"/>
  <c r="C25" i="28"/>
  <c r="E25" i="28" s="1"/>
  <c r="C24" i="28"/>
  <c r="E24" i="28" s="1"/>
  <c r="C23" i="28"/>
  <c r="C22" i="28"/>
  <c r="C20" i="28"/>
  <c r="E20" i="28" s="1"/>
  <c r="C19" i="28"/>
  <c r="E19" i="28" s="1"/>
  <c r="C18" i="28"/>
  <c r="E18" i="28" s="1"/>
  <c r="C17" i="28"/>
  <c r="E17" i="28" s="1"/>
  <c r="C16" i="28"/>
  <c r="E16" i="28" s="1"/>
  <c r="C15" i="28"/>
  <c r="E15" i="28" s="1"/>
  <c r="C14" i="28"/>
  <c r="E14" i="28" s="1"/>
  <c r="C13" i="28"/>
  <c r="C12" i="28"/>
  <c r="C11" i="28"/>
  <c r="E11" i="28" s="1"/>
  <c r="H3" i="51"/>
  <c r="H4" i="51"/>
  <c r="C1" i="52"/>
  <c r="C1" i="53"/>
  <c r="C1" i="60"/>
  <c r="C1" i="61"/>
  <c r="C1" i="62"/>
  <c r="C1" i="1"/>
  <c r="G27" i="51"/>
  <c r="F27" i="51"/>
  <c r="C27" i="51" s="1"/>
  <c r="E27" i="51"/>
  <c r="D27" i="51"/>
  <c r="B27" i="51"/>
  <c r="G26" i="51"/>
  <c r="F26" i="51"/>
  <c r="C26" i="51" s="1"/>
  <c r="E26" i="51"/>
  <c r="D26" i="51"/>
  <c r="B26" i="51"/>
  <c r="G25" i="51"/>
  <c r="F25" i="51"/>
  <c r="C25" i="51" s="1"/>
  <c r="E25" i="51"/>
  <c r="D25" i="51"/>
  <c r="B25" i="51"/>
  <c r="G24" i="51"/>
  <c r="F24" i="51"/>
  <c r="C24" i="51" s="1"/>
  <c r="E24" i="51"/>
  <c r="D24" i="51"/>
  <c r="B24" i="51"/>
  <c r="G23" i="51"/>
  <c r="F23" i="51"/>
  <c r="C23" i="51" s="1"/>
  <c r="E23" i="51"/>
  <c r="D23" i="51"/>
  <c r="B23" i="51"/>
  <c r="G22" i="51"/>
  <c r="F22" i="51"/>
  <c r="C22" i="51" s="1"/>
  <c r="E22" i="51"/>
  <c r="D22" i="51"/>
  <c r="B22" i="51"/>
  <c r="G21" i="51"/>
  <c r="F21" i="51"/>
  <c r="C21" i="51" s="1"/>
  <c r="E21" i="51"/>
  <c r="D21" i="51"/>
  <c r="B21" i="51"/>
  <c r="G20" i="51"/>
  <c r="F20" i="51"/>
  <c r="C20" i="51" s="1"/>
  <c r="E20" i="51"/>
  <c r="D20" i="51"/>
  <c r="B20" i="51"/>
  <c r="G19" i="51"/>
  <c r="F19" i="51"/>
  <c r="C19" i="51" s="1"/>
  <c r="E19" i="51"/>
  <c r="D19" i="51"/>
  <c r="B19" i="51"/>
  <c r="G18" i="51"/>
  <c r="F18" i="51"/>
  <c r="C18" i="51" s="1"/>
  <c r="E18" i="51"/>
  <c r="D18" i="51"/>
  <c r="B18" i="51"/>
  <c r="G17" i="51"/>
  <c r="F17" i="51"/>
  <c r="C17" i="51" s="1"/>
  <c r="E17" i="51"/>
  <c r="D17" i="51"/>
  <c r="B17" i="51"/>
  <c r="G16" i="51"/>
  <c r="F16" i="51"/>
  <c r="C16" i="51" s="1"/>
  <c r="E16" i="51"/>
  <c r="D16" i="51"/>
  <c r="B16" i="51"/>
  <c r="G15" i="51"/>
  <c r="F15" i="51"/>
  <c r="C15" i="51" s="1"/>
  <c r="E15" i="51"/>
  <c r="D15" i="51"/>
  <c r="B15" i="51"/>
  <c r="G14" i="51"/>
  <c r="F14" i="51"/>
  <c r="C14" i="51" s="1"/>
  <c r="E14" i="51"/>
  <c r="D14" i="51"/>
  <c r="B14" i="51"/>
  <c r="G13" i="51"/>
  <c r="F13" i="51"/>
  <c r="C13" i="51" s="1"/>
  <c r="E13" i="51"/>
  <c r="D13" i="51"/>
  <c r="B13" i="51"/>
  <c r="G12" i="51"/>
  <c r="F12" i="51"/>
  <c r="C12" i="51" s="1"/>
  <c r="E12" i="51"/>
  <c r="D12" i="51"/>
  <c r="B12" i="51"/>
  <c r="G11" i="51"/>
  <c r="F11" i="51"/>
  <c r="C11" i="51" s="1"/>
  <c r="E11" i="51"/>
  <c r="D11" i="51"/>
  <c r="B11" i="51"/>
  <c r="G10" i="51"/>
  <c r="F10" i="51"/>
  <c r="C10" i="51" s="1"/>
  <c r="E10" i="51"/>
  <c r="D10" i="51"/>
  <c r="B10" i="51"/>
  <c r="D9" i="51"/>
  <c r="C8" i="51"/>
  <c r="D8" i="51"/>
  <c r="F9" i="1"/>
  <c r="C21" i="28"/>
  <c r="H4" i="62"/>
  <c r="H3" i="62"/>
  <c r="E3" i="62"/>
  <c r="C3" i="62"/>
  <c r="H4" i="61"/>
  <c r="H3" i="61"/>
  <c r="E3" i="61"/>
  <c r="C3" i="61"/>
  <c r="H4" i="60"/>
  <c r="H3" i="60"/>
  <c r="E3" i="60"/>
  <c r="C3" i="60"/>
  <c r="H4" i="53"/>
  <c r="H3" i="53"/>
  <c r="E3" i="53"/>
  <c r="C3" i="53"/>
  <c r="H4" i="52"/>
  <c r="H3" i="52"/>
  <c r="E3" i="52"/>
  <c r="C3" i="52"/>
  <c r="E3" i="51"/>
  <c r="C3" i="51"/>
  <c r="C3" i="1"/>
  <c r="H4" i="1"/>
  <c r="H3" i="1"/>
  <c r="E3" i="1"/>
  <c r="F8" i="1"/>
  <c r="F9" i="51" l="1"/>
  <c r="C9" i="51" s="1"/>
  <c r="C31" i="28"/>
  <c r="E31" i="28"/>
</calcChain>
</file>

<file path=xl/sharedStrings.xml><?xml version="1.0" encoding="utf-8"?>
<sst xmlns="http://schemas.openxmlformats.org/spreadsheetml/2006/main" count="183" uniqueCount="65">
  <si>
    <t>シニア男子５０</t>
    <rPh sb="3" eb="5">
      <t>ダンシ</t>
    </rPh>
    <phoneticPr fontId="4"/>
  </si>
  <si>
    <t>シニア男子５５</t>
    <rPh sb="3" eb="5">
      <t>ダンシ</t>
    </rPh>
    <phoneticPr fontId="4"/>
  </si>
  <si>
    <t>シニア男子６０</t>
    <rPh sb="3" eb="5">
      <t>ダンシ</t>
    </rPh>
    <phoneticPr fontId="4"/>
  </si>
  <si>
    <t>シニア男子６５</t>
    <rPh sb="3" eb="5">
      <t>ダンシ</t>
    </rPh>
    <phoneticPr fontId="4"/>
  </si>
  <si>
    <t>シニア男子７０</t>
    <rPh sb="3" eb="5">
      <t>ダンシ</t>
    </rPh>
    <phoneticPr fontId="4"/>
  </si>
  <si>
    <t>シニア女子５０</t>
    <rPh sb="3" eb="5">
      <t>ジョシ</t>
    </rPh>
    <phoneticPr fontId="4"/>
  </si>
  <si>
    <t>シニア女子５５</t>
    <rPh sb="3" eb="5">
      <t>ジョシ</t>
    </rPh>
    <phoneticPr fontId="4"/>
  </si>
  <si>
    <t>シニア女子６０</t>
    <rPh sb="3" eb="5">
      <t>ジョシ</t>
    </rPh>
    <phoneticPr fontId="4"/>
  </si>
  <si>
    <t>シニア女子６５</t>
    <rPh sb="3" eb="5">
      <t>ジョシ</t>
    </rPh>
    <phoneticPr fontId="4"/>
  </si>
  <si>
    <t>種別</t>
    <rPh sb="0" eb="2">
      <t>シュベツ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</si>
  <si>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</si>
  <si>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</si>
  <si>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申込組数</t>
    <rPh sb="0" eb="1">
      <t>モウ</t>
    </rPh>
    <rPh sb="1" eb="2">
      <t>コ</t>
    </rPh>
    <rPh sb="2" eb="4">
      <t>クミスウ</t>
    </rPh>
    <phoneticPr fontId="4"/>
  </si>
  <si>
    <t>備考</t>
    <rPh sb="0" eb="2">
      <t>ビコウ</t>
    </rPh>
    <phoneticPr fontId="4"/>
  </si>
  <si>
    <t>種　別</t>
    <rPh sb="0" eb="1">
      <t>タネ</t>
    </rPh>
    <rPh sb="2" eb="3">
      <t>ベツ</t>
    </rPh>
    <phoneticPr fontId="4"/>
  </si>
  <si>
    <t>順</t>
    <rPh sb="0" eb="1">
      <t>ジュン</t>
    </rPh>
    <phoneticPr fontId="4"/>
  </si>
  <si>
    <t>位</t>
    <rPh sb="0" eb="1">
      <t>イ</t>
    </rPh>
    <phoneticPr fontId="4"/>
  </si>
  <si>
    <t>氏名</t>
    <rPh sb="0" eb="2">
      <t>シメイ</t>
    </rPh>
    <phoneticPr fontId="4"/>
  </si>
  <si>
    <t>氏　　　名</t>
    <rPh sb="0" eb="1">
      <t>シ</t>
    </rPh>
    <rPh sb="4" eb="5">
      <t>メイ</t>
    </rPh>
    <phoneticPr fontId="4"/>
  </si>
  <si>
    <t>都県名</t>
    <rPh sb="0" eb="2">
      <t>トケン</t>
    </rPh>
    <rPh sb="2" eb="3">
      <t>ナ</t>
    </rPh>
    <phoneticPr fontId="4"/>
  </si>
  <si>
    <t>所　　　属</t>
    <rPh sb="0" eb="1">
      <t>トコロ</t>
    </rPh>
    <rPh sb="4" eb="5">
      <t>ゾク</t>
    </rPh>
    <phoneticPr fontId="4"/>
  </si>
  <si>
    <t>年齢</t>
    <rPh sb="0" eb="2">
      <t>ネンレイ</t>
    </rPh>
    <phoneticPr fontId="4"/>
  </si>
  <si>
    <t>生年月日</t>
    <rPh sb="0" eb="2">
      <t>セイネン</t>
    </rPh>
    <rPh sb="2" eb="3">
      <t>ツキ</t>
    </rPh>
    <rPh sb="3" eb="4">
      <t>ヒ</t>
    </rPh>
    <phoneticPr fontId="4"/>
  </si>
  <si>
    <t>特記事項</t>
    <rPh sb="0" eb="1">
      <t>トク</t>
    </rPh>
    <rPh sb="1" eb="2">
      <t>キ</t>
    </rPh>
    <rPh sb="2" eb="4">
      <t>ジコウ</t>
    </rPh>
    <phoneticPr fontId="4"/>
  </si>
  <si>
    <t>会長名</t>
    <rPh sb="0" eb="2">
      <t>カイチョウ</t>
    </rPh>
    <rPh sb="2" eb="3">
      <t>ナ</t>
    </rPh>
    <phoneticPr fontId="4"/>
  </si>
  <si>
    <t>連絡</t>
    <rPh sb="0" eb="2">
      <t>レンラク</t>
    </rPh>
    <phoneticPr fontId="4"/>
  </si>
  <si>
    <t>責任者</t>
    <rPh sb="0" eb="3">
      <t>セキニンシャ</t>
    </rPh>
    <phoneticPr fontId="4"/>
  </si>
  <si>
    <t>一般男子</t>
    <rPh sb="0" eb="1">
      <t>イチ</t>
    </rPh>
    <rPh sb="1" eb="2">
      <t>ハン</t>
    </rPh>
    <rPh sb="2" eb="4">
      <t>ダンシ</t>
    </rPh>
    <phoneticPr fontId="4"/>
  </si>
  <si>
    <t>一般女子</t>
    <rPh sb="0" eb="1">
      <t>イチ</t>
    </rPh>
    <rPh sb="1" eb="2">
      <t>ハン</t>
    </rPh>
    <rPh sb="2" eb="4">
      <t>ジョシ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</si>
  <si>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</si>
  <si>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前回順位</t>
    <rPh sb="0" eb="2">
      <t>ゼンカイ</t>
    </rPh>
    <rPh sb="2" eb="4">
      <t>ジュンイ</t>
    </rPh>
    <phoneticPr fontId="4"/>
  </si>
  <si>
    <t>電話番号</t>
    <rPh sb="0" eb="2">
      <t>デンワ</t>
    </rPh>
    <rPh sb="2" eb="4">
      <t>バンゴウ</t>
    </rPh>
    <phoneticPr fontId="4"/>
  </si>
  <si>
    <t>シニア女子７０</t>
    <rPh sb="3" eb="5">
      <t>ジョシ</t>
    </rPh>
    <phoneticPr fontId="4"/>
  </si>
  <si>
    <t>下記のとおり申し込みます。</t>
    <rPh sb="0" eb="2">
      <t>カキ</t>
    </rPh>
    <rPh sb="6" eb="7">
      <t>モウ</t>
    </rPh>
    <rPh sb="8" eb="9">
      <t>コ</t>
    </rPh>
    <phoneticPr fontId="4"/>
  </si>
  <si>
    <t>連絡責任者</t>
    <rPh sb="0" eb="2">
      <t>レンラク</t>
    </rPh>
    <rPh sb="2" eb="5">
      <t>セキニンシャ</t>
    </rPh>
    <phoneticPr fontId="4"/>
  </si>
  <si>
    <t>例</t>
    <rPh sb="0" eb="1">
      <t>レイ</t>
    </rPh>
    <phoneticPr fontId="4"/>
  </si>
  <si>
    <t>男子４５</t>
    <rPh sb="0" eb="2">
      <t>ダンシ</t>
    </rPh>
    <phoneticPr fontId="4"/>
  </si>
  <si>
    <t>女子４５</t>
    <rPh sb="0" eb="2">
      <t>ジョシ</t>
    </rPh>
    <phoneticPr fontId="4"/>
  </si>
  <si>
    <t>男子３５</t>
    <rPh sb="0" eb="2">
      <t>ダンシ</t>
    </rPh>
    <phoneticPr fontId="4"/>
  </si>
  <si>
    <t>女子３５</t>
    <rPh sb="0" eb="2">
      <t>ジョシ</t>
    </rPh>
    <phoneticPr fontId="4"/>
  </si>
  <si>
    <t>シニア女子７５</t>
    <rPh sb="3" eb="5">
      <t>ジョシ</t>
    </rPh>
    <phoneticPr fontId="4"/>
  </si>
  <si>
    <t>シニア男子７５</t>
    <rPh sb="3" eb="5">
      <t>ダンシ</t>
    </rPh>
    <phoneticPr fontId="4"/>
  </si>
  <si>
    <t>シニア男子８０</t>
    <rPh sb="3" eb="5">
      <t>ダンシ</t>
    </rPh>
    <phoneticPr fontId="4"/>
  </si>
  <si>
    <t>シニア女子８０</t>
    <rPh sb="3" eb="5">
      <t>ジョシ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</si>
  <si>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ナ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</si>
  <si>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メイ</t>
    </rPh>
    <phoneticPr fontId="4"/>
  </si>
  <si>
    <t>千葉県</t>
    <rPh sb="0" eb="3">
      <t>チバケン</t>
    </rPh>
    <phoneticPr fontId="4"/>
  </si>
  <si>
    <t>クラブ名</t>
    <rPh sb="3" eb="4">
      <t>メイ</t>
    </rPh>
    <phoneticPr fontId="4"/>
  </si>
  <si>
    <t>⇒所属クラブ名を記入してください。</t>
    <rPh sb="1" eb="3">
      <t>ショゾク</t>
    </rPh>
    <rPh sb="6" eb="7">
      <t>メイ</t>
    </rPh>
    <rPh sb="8" eb="10">
      <t>キニュウ</t>
    </rPh>
    <phoneticPr fontId="4"/>
  </si>
  <si>
    <t>⇒連絡責任者の氏名・電話番号を記入してください。</t>
    <rPh sb="1" eb="6">
      <t>レンラクセキニンシャ</t>
    </rPh>
    <rPh sb="7" eb="9">
      <t>シメイ</t>
    </rPh>
    <rPh sb="10" eb="14">
      <t>デンワバンゴウ</t>
    </rPh>
    <rPh sb="15" eb="17">
      <t>キニュウ</t>
    </rPh>
    <phoneticPr fontId="4"/>
  </si>
  <si>
    <t>※記入例を参照し申込みしてください。</t>
    <rPh sb="1" eb="4">
      <t>キニュウレイ</t>
    </rPh>
    <rPh sb="5" eb="7">
      <t>サンショウ</t>
    </rPh>
    <rPh sb="8" eb="10">
      <t>モウシコ</t>
    </rPh>
    <phoneticPr fontId="4"/>
  </si>
  <si>
    <t>千葉県ソフトテニス連盟　御中</t>
    <rPh sb="0" eb="3">
      <t>チバケン</t>
    </rPh>
    <rPh sb="9" eb="11">
      <t>レンメイ</t>
    </rPh>
    <rPh sb="12" eb="14">
      <t>オンチュウ</t>
    </rPh>
    <phoneticPr fontId="4"/>
  </si>
  <si>
    <t>（１ペア　６，０００円）</t>
    <rPh sb="10" eb="11">
      <t>エン</t>
    </rPh>
    <phoneticPr fontId="4"/>
  </si>
  <si>
    <t>2023年度　全日本社会人選手権大会　　申込書　</t>
    <rPh sb="4" eb="6">
      <t>ネンド</t>
    </rPh>
    <rPh sb="7" eb="10">
      <t>ゼンニホン</t>
    </rPh>
    <rPh sb="10" eb="13">
      <t>シャカイジン</t>
    </rPh>
    <rPh sb="13" eb="16">
      <t>センシュケン</t>
    </rPh>
    <rPh sb="16" eb="18">
      <t>タイカイ</t>
    </rPh>
    <rPh sb="20" eb="22">
      <t>モウシコミ</t>
    </rPh>
    <rPh sb="22" eb="23">
      <t>ショ</t>
    </rPh>
    <phoneticPr fontId="4"/>
  </si>
  <si>
    <t>千葉　太朗</t>
    <rPh sb="0" eb="2">
      <t>チバ</t>
    </rPh>
    <rPh sb="3" eb="5">
      <t>タロウ</t>
    </rPh>
    <phoneticPr fontId="4"/>
  </si>
  <si>
    <t>千葉　次郎</t>
    <rPh sb="0" eb="2">
      <t>チバ</t>
    </rPh>
    <rPh sb="3" eb="5">
      <t>ジロウ</t>
    </rPh>
    <phoneticPr fontId="4"/>
  </si>
  <si>
    <t>○○クラブ</t>
    <phoneticPr fontId="4"/>
  </si>
  <si>
    <t>①「氏名」、「都道府県名」、「所属」、「年齢」、「生年月日」を手入力してください。</t>
    <rPh sb="2" eb="4">
      <t>シメイ</t>
    </rPh>
    <rPh sb="7" eb="12">
      <t>トドウフケンメイ</t>
    </rPh>
    <rPh sb="15" eb="17">
      <t>ショゾク</t>
    </rPh>
    <rPh sb="20" eb="22">
      <t>ネンレイ</t>
    </rPh>
    <rPh sb="25" eb="29">
      <t>セイネンガッピ</t>
    </rPh>
    <rPh sb="31" eb="34">
      <t>テニュウリョク</t>
    </rPh>
    <phoneticPr fontId="4"/>
  </si>
  <si>
    <t>　※「生年月日」を入力すると「年齢」は自動入力されます。</t>
    <rPh sb="3" eb="7">
      <t>セイネンガッピ</t>
    </rPh>
    <rPh sb="9" eb="11">
      <t>ニュウリョク</t>
    </rPh>
    <rPh sb="15" eb="17">
      <t>ネンレイ</t>
    </rPh>
    <rPh sb="19" eb="23">
      <t>ジドウニュウリョク</t>
    </rPh>
    <phoneticPr fontId="4"/>
  </si>
  <si>
    <t>③前回大会で「ベスト8」以上の順位だった場合は、その成績を「前回順位」欄に入力してください。</t>
    <rPh sb="1" eb="5">
      <t>ゼンカイタイカイ</t>
    </rPh>
    <rPh sb="12" eb="14">
      <t>イジョウ</t>
    </rPh>
    <rPh sb="15" eb="17">
      <t>ジュンイ</t>
    </rPh>
    <rPh sb="20" eb="22">
      <t>バアイ</t>
    </rPh>
    <rPh sb="26" eb="28">
      <t>セイセキ</t>
    </rPh>
    <rPh sb="30" eb="34">
      <t>ゼンカイジュンイ</t>
    </rPh>
    <rPh sb="35" eb="36">
      <t>ラン</t>
    </rPh>
    <rPh sb="37" eb="39">
      <t>ニュウリョク</t>
    </rPh>
    <phoneticPr fontId="4"/>
  </si>
  <si>
    <t>②会員登録番号の「JSTA]以下の8桁の数字を「会員登録番号」欄に入力してください。</t>
    <rPh sb="1" eb="7">
      <t>カイイントウロクバンゴウ</t>
    </rPh>
    <rPh sb="14" eb="16">
      <t>イカ</t>
    </rPh>
    <rPh sb="18" eb="19">
      <t>ケタ</t>
    </rPh>
    <rPh sb="20" eb="22">
      <t>スウジ</t>
    </rPh>
    <rPh sb="24" eb="30">
      <t>カイイントウロクバンゴウ</t>
    </rPh>
    <rPh sb="31" eb="32">
      <t>ラン</t>
    </rPh>
    <rPh sb="33" eb="35">
      <t>ニュウリョク</t>
    </rPh>
    <phoneticPr fontId="4"/>
  </si>
  <si>
    <t>④すべての種別で入力が完了したら、「参加組数一覧」のシートを確認し、申込みペア数に間違いがないことを確認してください。</t>
    <rPh sb="5" eb="7">
      <t>シュベツ</t>
    </rPh>
    <rPh sb="8" eb="10">
      <t>ニュウリョク</t>
    </rPh>
    <rPh sb="11" eb="13">
      <t>カンリョウ</t>
    </rPh>
    <rPh sb="18" eb="22">
      <t>サンカクミスウ</t>
    </rPh>
    <rPh sb="22" eb="24">
      <t>イチラン</t>
    </rPh>
    <rPh sb="30" eb="32">
      <t>カクニン</t>
    </rPh>
    <rPh sb="34" eb="36">
      <t>モウシコ</t>
    </rPh>
    <rPh sb="39" eb="40">
      <t>スウ</t>
    </rPh>
    <rPh sb="41" eb="43">
      <t>マチガ</t>
    </rPh>
    <rPh sb="50" eb="52">
      <t>カクニン</t>
    </rPh>
    <phoneticPr fontId="4"/>
  </si>
  <si>
    <t>⑤申込書（Excel）の電子データをメール送付し、速やかに参加費の入金をお願いします。</t>
    <rPh sb="1" eb="4">
      <t>モウシコミショ</t>
    </rPh>
    <rPh sb="12" eb="14">
      <t>デンシ</t>
    </rPh>
    <rPh sb="21" eb="23">
      <t>ソウフ</t>
    </rPh>
    <rPh sb="25" eb="26">
      <t>スミ</t>
    </rPh>
    <rPh sb="29" eb="32">
      <t>サンカヒ</t>
    </rPh>
    <rPh sb="33" eb="35">
      <t>ニュウキン</t>
    </rPh>
    <rPh sb="37" eb="38">
      <t>ネガ</t>
    </rPh>
    <phoneticPr fontId="4"/>
  </si>
  <si>
    <t>⑤「参加組数一覧」シートに「所属クラブ名」、「連絡責任者」を入力してください。</t>
    <rPh sb="2" eb="6">
      <t>サンカクミスウ</t>
    </rPh>
    <rPh sb="6" eb="8">
      <t>イチラン</t>
    </rPh>
    <rPh sb="14" eb="16">
      <t>ショゾク</t>
    </rPh>
    <rPh sb="19" eb="20">
      <t>メイ</t>
    </rPh>
    <rPh sb="23" eb="28">
      <t>レンラクセキニンシャ</t>
    </rPh>
    <rPh sb="30" eb="32">
      <t>ニュウリョク</t>
    </rPh>
    <phoneticPr fontId="4"/>
  </si>
  <si>
    <t>2023年度　全日本社会人選手権大会申込一覧</t>
    <rPh sb="4" eb="6">
      <t>ネンドヘイネンド</t>
    </rPh>
    <rPh sb="7" eb="10">
      <t>ゼンニホン</t>
    </rPh>
    <rPh sb="10" eb="12">
      <t>シャカイ</t>
    </rPh>
    <rPh sb="12" eb="13">
      <t>ジン</t>
    </rPh>
    <rPh sb="13" eb="16">
      <t>センシュケン</t>
    </rPh>
    <rPh sb="16" eb="18">
      <t>タイカイ</t>
    </rPh>
    <rPh sb="18" eb="19">
      <t>モウ</t>
    </rPh>
    <rPh sb="19" eb="20">
      <t>コ</t>
    </rPh>
    <rPh sb="20" eb="22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</si>
</sst>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8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14" fontId="14" fillId="0" borderId="8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14" fontId="14" fillId="0" borderId="1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14" fontId="14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7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9" fillId="0" borderId="36" xfId="0" applyFont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38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29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41" xfId="0" applyFont="1" applyBorder="1" applyAlignment="1">
      <alignment horizontal="distributed" vertical="center"/>
    </xf>
    <xf numFmtId="0" fontId="14" fillId="0" borderId="42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28" xfId="0" applyFont="1" applyBorder="1" applyAlignment="1">
      <alignment horizontal="distributed" vertical="center"/>
    </xf>
    <xf numFmtId="0" fontId="12" fillId="3" borderId="37" xfId="0" applyFont="1" applyFill="1" applyBorder="1" applyAlignment="1">
      <alignment horizontal="distributed" vertical="center"/>
    </xf>
    <xf numFmtId="0" fontId="12" fillId="3" borderId="1" xfId="0" applyFont="1" applyFill="1" applyBorder="1" applyAlignment="1">
      <alignment horizontal="distributed" vertical="center"/>
    </xf>
    <xf numFmtId="0" fontId="9" fillId="3" borderId="1" xfId="0" applyFont="1" applyFill="1" applyBorder="1" applyAlignment="1">
      <alignment horizontal="center" vertical="center"/>
    </xf>
    <xf numFmtId="38" fontId="9" fillId="3" borderId="15" xfId="1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distributed" vertical="center"/>
    </xf>
    <xf numFmtId="0" fontId="12" fillId="3" borderId="8" xfId="0" applyFont="1" applyFill="1" applyBorder="1" applyAlignment="1">
      <alignment horizontal="distributed" vertical="center"/>
    </xf>
    <xf numFmtId="0" fontId="9" fillId="3" borderId="8" xfId="0" applyFont="1" applyFill="1" applyBorder="1" applyAlignment="1">
      <alignment horizontal="center" vertical="center"/>
    </xf>
    <xf numFmtId="38" fontId="9" fillId="3" borderId="1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28" Type="http://schemas.microsoft.com/office/2017/10/relationships/person" Target="persons/person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27"/>
  <sheetViews>
    <sheetView tabSelected="1" zoomScale="75" zoomScaleNormal="75" zoomScaleSheetLayoutView="90" workbookViewId="0">
      <selection activeCell="L8" sqref="L8:Y15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2.21875" style="1" bestFit="1" customWidth="1"/>
    <col min="8" max="8" width="11.44140625" style="1" customWidth="1"/>
    <col min="9" max="9" width="9.77734375" style="1" customWidth="1"/>
    <col min="10" max="10" width="6.109375" style="1" customWidth="1"/>
    <col min="11" max="11" width="9" style="1"/>
    <col min="12" max="12" width="9" style="27"/>
    <col min="13" max="16384" width="9" style="1"/>
  </cols>
  <sheetData>
    <row r="1" spans="1:25" ht="18.899999999999999" customHeight="1" x14ac:dyDescent="0.2">
      <c r="C1" s="79" t="s">
        <v>53</v>
      </c>
      <c r="D1" s="79"/>
      <c r="E1" s="79"/>
      <c r="F1" s="79"/>
      <c r="G1" s="79"/>
      <c r="H1" s="79"/>
      <c r="I1" s="6"/>
    </row>
    <row r="2" spans="1:25" ht="18.899999999999999" customHeight="1" x14ac:dyDescent="0.2">
      <c r="C2" s="79"/>
      <c r="D2" s="79"/>
      <c r="E2" s="79"/>
      <c r="F2" s="79"/>
      <c r="G2" s="79"/>
      <c r="H2" s="79"/>
      <c r="I2" s="6"/>
      <c r="J2" s="6"/>
    </row>
    <row r="3" spans="1:25" ht="18.899999999999999" customHeight="1" x14ac:dyDescent="0.2">
      <c r="A3" s="80" t="s">
        <v>44</v>
      </c>
      <c r="B3" s="80"/>
      <c r="C3" s="28" t="str">
        <f>参加組数一覧!E4</f>
        <v>千葉県</v>
      </c>
      <c r="D3" s="80" t="s">
        <v>24</v>
      </c>
      <c r="E3" s="81">
        <f>参加組数一覧!E6</f>
        <v>0</v>
      </c>
      <c r="F3" s="12" t="s">
        <v>25</v>
      </c>
      <c r="G3" s="12" t="s">
        <v>17</v>
      </c>
      <c r="H3" s="82">
        <f>参加組数一覧!E7</f>
        <v>0</v>
      </c>
      <c r="I3" s="82"/>
      <c r="J3" s="83"/>
    </row>
    <row r="4" spans="1:25" ht="18.899999999999999" customHeight="1" x14ac:dyDescent="0.2">
      <c r="A4" s="84" t="s">
        <v>14</v>
      </c>
      <c r="B4" s="80"/>
      <c r="C4" s="2" t="s">
        <v>27</v>
      </c>
      <c r="D4" s="80"/>
      <c r="E4" s="81"/>
      <c r="F4" s="13" t="s">
        <v>26</v>
      </c>
      <c r="G4" s="13" t="s">
        <v>31</v>
      </c>
      <c r="H4" s="85">
        <f>参加組数一覧!E8</f>
        <v>0</v>
      </c>
      <c r="I4" s="85"/>
      <c r="J4" s="86"/>
    </row>
    <row r="5" spans="1:25" ht="9.75" customHeight="1" x14ac:dyDescent="0.2">
      <c r="A5" s="29"/>
      <c r="B5" s="29"/>
      <c r="C5" s="29"/>
      <c r="D5" s="29"/>
      <c r="E5" s="30"/>
      <c r="F5" s="31"/>
      <c r="G5" s="31"/>
      <c r="H5" s="30"/>
      <c r="I5" s="30"/>
      <c r="J5" s="30"/>
    </row>
    <row r="6" spans="1:25" ht="18.899999999999999" customHeight="1" x14ac:dyDescent="0.2">
      <c r="A6" s="19" t="s">
        <v>15</v>
      </c>
      <c r="B6" s="95" t="s">
        <v>18</v>
      </c>
      <c r="C6" s="88"/>
      <c r="D6" s="88" t="s">
        <v>19</v>
      </c>
      <c r="E6" s="88" t="s">
        <v>20</v>
      </c>
      <c r="F6" s="88" t="s">
        <v>21</v>
      </c>
      <c r="G6" s="87" t="s">
        <v>22</v>
      </c>
      <c r="H6" s="97" t="s">
        <v>29</v>
      </c>
      <c r="I6" s="3" t="s">
        <v>23</v>
      </c>
      <c r="J6" s="87" t="s">
        <v>13</v>
      </c>
    </row>
    <row r="7" spans="1:25" ht="18.899999999999999" customHeight="1" thickBot="1" x14ac:dyDescent="0.25">
      <c r="A7" s="3" t="s">
        <v>16</v>
      </c>
      <c r="B7" s="96"/>
      <c r="C7" s="80"/>
      <c r="D7" s="80"/>
      <c r="E7" s="80"/>
      <c r="F7" s="80"/>
      <c r="G7" s="88"/>
      <c r="H7" s="98"/>
      <c r="I7" s="2" t="s">
        <v>30</v>
      </c>
      <c r="J7" s="88"/>
    </row>
    <row r="8" spans="1:25" ht="18.899999999999999" customHeight="1" x14ac:dyDescent="0.2">
      <c r="A8" s="88" t="s">
        <v>35</v>
      </c>
      <c r="B8" s="89" t="s">
        <v>54</v>
      </c>
      <c r="C8" s="90" t="e">
        <f>IF(F8="","",VLOOKUP(F8,#REF!,4,FALSE))</f>
        <v>#REF!</v>
      </c>
      <c r="D8" s="22" t="str">
        <f>IF(H8="","",参加組数一覧!$E$4)</f>
        <v>千葉県</v>
      </c>
      <c r="E8" s="23" t="s">
        <v>56</v>
      </c>
      <c r="F8" s="22">
        <f>IF(H8="","",DATEDIF(G8,参加組数一覧!$F$1,"y"))</f>
        <v>32</v>
      </c>
      <c r="G8" s="24">
        <v>33156</v>
      </c>
      <c r="H8" s="33">
        <v>12345678</v>
      </c>
      <c r="I8" s="10"/>
      <c r="J8" s="5"/>
      <c r="L8" s="77" t="s">
        <v>57</v>
      </c>
      <c r="M8" s="47"/>
      <c r="N8" s="47"/>
      <c r="O8" s="47"/>
      <c r="P8" s="47"/>
      <c r="Q8" s="47"/>
      <c r="R8" s="47"/>
      <c r="S8" s="47"/>
      <c r="T8" s="47"/>
      <c r="U8" s="47"/>
      <c r="V8" s="48"/>
    </row>
    <row r="9" spans="1:25" ht="18.899999999999999" customHeight="1" x14ac:dyDescent="0.2">
      <c r="A9" s="80"/>
      <c r="B9" s="91" t="s">
        <v>55</v>
      </c>
      <c r="C9" s="92" t="e">
        <f>IF(F9="","",VLOOKUP(F9,#REF!,4,FALSE))</f>
        <v>#REF!</v>
      </c>
      <c r="D9" s="38" t="str">
        <f>IF(H9="","",参加組数一覧!$E$4)</f>
        <v>千葉県</v>
      </c>
      <c r="E9" s="39" t="s">
        <v>56</v>
      </c>
      <c r="F9" s="38">
        <f>IF(H9="","",DATEDIF(G9,参加組数一覧!$F$1,"y"))</f>
        <v>27</v>
      </c>
      <c r="G9" s="40">
        <v>34824</v>
      </c>
      <c r="H9" s="34">
        <v>98765432</v>
      </c>
      <c r="I9" s="11"/>
      <c r="J9" s="4"/>
      <c r="L9" s="52" t="s">
        <v>58</v>
      </c>
      <c r="V9" s="49"/>
    </row>
    <row r="10" spans="1:25" ht="18.899999999999999" customHeight="1" x14ac:dyDescent="0.2">
      <c r="A10" s="80">
        <v>2</v>
      </c>
      <c r="B10" s="89" t="str">
        <f>IF(H10="","",VLOOKUP(H10,#REF!,2,FALSE)&amp;"　"&amp;VLOOKUP(H10,#REF!,3,FALSE))</f>
        <v/>
      </c>
      <c r="C10" s="90" t="str">
        <f>IF(F10="","",VLOOKUP(F10,#REF!,4,FALSE))</f>
        <v/>
      </c>
      <c r="D10" s="22" t="str">
        <f>IF(H10="","",参加組数一覧!$E$4)</f>
        <v/>
      </c>
      <c r="E10" s="23" t="str">
        <f>IF(H10="","",VLOOKUP(H10,#REF!,9,FALSE))</f>
        <v/>
      </c>
      <c r="F10" s="22" t="str">
        <f>IF(H10="","",DATEDIF(G10,参加組数一覧!$F$1,"y"))</f>
        <v/>
      </c>
      <c r="G10" s="24" t="str">
        <f>IF(H10="","",VLOOKUP(H10,#REF!,7,FALSE))</f>
        <v/>
      </c>
      <c r="H10" s="7"/>
      <c r="I10" s="10"/>
      <c r="J10" s="5"/>
      <c r="L10" s="52" t="s">
        <v>60</v>
      </c>
      <c r="V10" s="49"/>
    </row>
    <row r="11" spans="1:25" ht="18.899999999999999" customHeight="1" thickBot="1" x14ac:dyDescent="0.25">
      <c r="A11" s="80"/>
      <c r="B11" s="93" t="str">
        <f>IF(H11="","",VLOOKUP(H11,#REF!,2,FALSE)&amp;"　"&amp;VLOOKUP(H11,#REF!,3,FALSE))</f>
        <v/>
      </c>
      <c r="C11" s="94" t="str">
        <f>IF(F11="","",VLOOKUP(F11,#REF!,4,FALSE))</f>
        <v/>
      </c>
      <c r="D11" s="25" t="str">
        <f>IF(H11="","",参加組数一覧!$E$4)</f>
        <v/>
      </c>
      <c r="E11" s="9" t="str">
        <f>IF(H11="","",VLOOKUP(H11,#REF!,9,FALSE))</f>
        <v/>
      </c>
      <c r="F11" s="25" t="str">
        <f>IF(H11="","",DATEDIF(G11,参加組数一覧!$F$1,"y"))</f>
        <v/>
      </c>
      <c r="G11" s="26" t="str">
        <f>IF(H11="","",VLOOKUP(H11,#REF!,7,FALSE))</f>
        <v/>
      </c>
      <c r="H11" s="8"/>
      <c r="I11" s="11"/>
      <c r="J11" s="4"/>
      <c r="L11" s="78" t="s">
        <v>59</v>
      </c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1:25" ht="18.899999999999999" customHeight="1" thickBot="1" x14ac:dyDescent="0.25">
      <c r="A12" s="88">
        <v>3</v>
      </c>
      <c r="B12" s="89" t="str">
        <f>IF(H12="","",VLOOKUP(H12,#REF!,2,FALSE)&amp;"　"&amp;VLOOKUP(H12,#REF!,3,FALSE))</f>
        <v/>
      </c>
      <c r="C12" s="90" t="str">
        <f>IF(F12="","",VLOOKUP(F12,#REF!,4,FALSE))</f>
        <v/>
      </c>
      <c r="D12" s="22" t="str">
        <f>IF(H12="","",参加組数一覧!$E$4)</f>
        <v/>
      </c>
      <c r="E12" s="23" t="str">
        <f>IF(H12="","",VLOOKUP(H12,#REF!,9,FALSE))</f>
        <v/>
      </c>
      <c r="F12" s="22" t="str">
        <f>IF(H12="","",DATEDIF(G12,参加組数一覧!$F$1,"y"))</f>
        <v/>
      </c>
      <c r="G12" s="24" t="str">
        <f>IF(H12="","",VLOOKUP(H12,#REF!,7,FALSE))</f>
        <v/>
      </c>
      <c r="H12" s="7"/>
      <c r="I12" s="10"/>
      <c r="J12" s="5"/>
      <c r="L12" s="1"/>
    </row>
    <row r="13" spans="1:25" ht="18.899999999999999" customHeight="1" x14ac:dyDescent="0.2">
      <c r="A13" s="80"/>
      <c r="B13" s="93" t="str">
        <f>IF(H13="","",VLOOKUP(H13,#REF!,2,FALSE)&amp;"　"&amp;VLOOKUP(H13,#REF!,3,FALSE))</f>
        <v/>
      </c>
      <c r="C13" s="94" t="str">
        <f>IF(F13="","",VLOOKUP(F13,#REF!,4,FALSE))</f>
        <v/>
      </c>
      <c r="D13" s="25" t="str">
        <f>IF(H13="","",参加組数一覧!$E$4)</f>
        <v/>
      </c>
      <c r="E13" s="9" t="str">
        <f>IF(H13="","",VLOOKUP(H13,#REF!,9,FALSE))</f>
        <v/>
      </c>
      <c r="F13" s="25" t="str">
        <f>IF(H13="","",DATEDIF(G13,参加組数一覧!$F$1,"y"))</f>
        <v/>
      </c>
      <c r="G13" s="26" t="str">
        <f>IF(H13="","",VLOOKUP(H13,#REF!,7,FALSE))</f>
        <v/>
      </c>
      <c r="H13" s="8"/>
      <c r="I13" s="11"/>
      <c r="J13" s="4"/>
      <c r="L13" s="77" t="s">
        <v>61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</row>
    <row r="14" spans="1:25" ht="18.899999999999999" customHeight="1" x14ac:dyDescent="0.2">
      <c r="A14" s="80">
        <v>4</v>
      </c>
      <c r="B14" s="89" t="str">
        <f>IF(H14="","",VLOOKUP(H14,#REF!,2,FALSE)&amp;"　"&amp;VLOOKUP(H14,#REF!,3,FALSE))</f>
        <v/>
      </c>
      <c r="C14" s="90" t="str">
        <f>IF(F14="","",VLOOKUP(F14,#REF!,4,FALSE))</f>
        <v/>
      </c>
      <c r="D14" s="22" t="str">
        <f>IF(H14="","",参加組数一覧!$E$4)</f>
        <v/>
      </c>
      <c r="E14" s="23" t="str">
        <f>IF(H14="","",VLOOKUP(H14,#REF!,9,FALSE))</f>
        <v/>
      </c>
      <c r="F14" s="22" t="str">
        <f>IF(H14="","",DATEDIF(G14,参加組数一覧!$F$1,"y"))</f>
        <v/>
      </c>
      <c r="G14" s="24" t="str">
        <f>IF(H14="","",VLOOKUP(H14,#REF!,7,FALSE))</f>
        <v/>
      </c>
      <c r="H14" s="7"/>
      <c r="I14" s="10"/>
      <c r="J14" s="5"/>
      <c r="L14" s="52" t="s">
        <v>63</v>
      </c>
      <c r="Y14" s="49"/>
    </row>
    <row r="15" spans="1:25" ht="18.899999999999999" customHeight="1" thickBot="1" x14ac:dyDescent="0.25">
      <c r="A15" s="80"/>
      <c r="B15" s="93" t="str">
        <f>IF(H15="","",VLOOKUP(H15,#REF!,2,FALSE)&amp;"　"&amp;VLOOKUP(H15,#REF!,3,FALSE))</f>
        <v/>
      </c>
      <c r="C15" s="94" t="str">
        <f>IF(F15="","",VLOOKUP(F15,#REF!,4,FALSE))</f>
        <v/>
      </c>
      <c r="D15" s="25" t="str">
        <f>IF(H15="","",参加組数一覧!$E$4)</f>
        <v/>
      </c>
      <c r="E15" s="9" t="str">
        <f>IF(H15="","",VLOOKUP(H15,#REF!,9,FALSE))</f>
        <v/>
      </c>
      <c r="F15" s="25" t="str">
        <f>IF(H15="","",DATEDIF(G15,参加組数一覧!$F$1,"y"))</f>
        <v/>
      </c>
      <c r="G15" s="26" t="str">
        <f>IF(H15="","",VLOOKUP(H15,#REF!,7,FALSE))</f>
        <v/>
      </c>
      <c r="H15" s="8"/>
      <c r="I15" s="11"/>
      <c r="J15" s="4"/>
      <c r="L15" s="78" t="s">
        <v>62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</row>
    <row r="16" spans="1:25" ht="18.899999999999999" customHeight="1" x14ac:dyDescent="0.2">
      <c r="A16" s="88">
        <v>5</v>
      </c>
      <c r="B16" s="89" t="str">
        <f>IF(H16="","",VLOOKUP(H16,#REF!,2,FALSE)&amp;"　"&amp;VLOOKUP(H16,#REF!,3,FALSE))</f>
        <v/>
      </c>
      <c r="C16" s="90" t="str">
        <f>IF(F16="","",VLOOKUP(F16,#REF!,4,FALSE))</f>
        <v/>
      </c>
      <c r="D16" s="22" t="str">
        <f>IF(H16="","",参加組数一覧!$E$4)</f>
        <v/>
      </c>
      <c r="E16" s="23" t="str">
        <f>IF(H16="","",VLOOKUP(H16,#REF!,9,FALSE))</f>
        <v/>
      </c>
      <c r="F16" s="22" t="str">
        <f>IF(H16="","",DATEDIF(G16,参加組数一覧!$F$1,"y"))</f>
        <v/>
      </c>
      <c r="G16" s="24" t="str">
        <f>IF(H16="","",VLOOKUP(H16,#REF!,7,FALSE))</f>
        <v/>
      </c>
      <c r="H16" s="7"/>
      <c r="I16" s="10"/>
      <c r="J16" s="5"/>
      <c r="L16" s="1"/>
    </row>
    <row r="17" spans="1:12" ht="18.899999999999999" customHeight="1" x14ac:dyDescent="0.2">
      <c r="A17" s="80"/>
      <c r="B17" s="93" t="str">
        <f>IF(H17="","",VLOOKUP(H17,#REF!,2,FALSE)&amp;"　"&amp;VLOOKUP(H17,#REF!,3,FALSE))</f>
        <v/>
      </c>
      <c r="C17" s="94" t="str">
        <f>IF(F17="","",VLOOKUP(F17,#REF!,4,FALSE))</f>
        <v/>
      </c>
      <c r="D17" s="25" t="str">
        <f>IF(H17="","",参加組数一覧!$E$4)</f>
        <v/>
      </c>
      <c r="E17" s="9" t="str">
        <f>IF(H17="","",VLOOKUP(H17,#REF!,9,FALSE))</f>
        <v/>
      </c>
      <c r="F17" s="25" t="str">
        <f>IF(H17="","",DATEDIF(G17,参加組数一覧!$F$1,"y"))</f>
        <v/>
      </c>
      <c r="G17" s="26" t="str">
        <f>IF(H17="","",VLOOKUP(H17,#REF!,7,FALSE))</f>
        <v/>
      </c>
      <c r="H17" s="8"/>
      <c r="I17" s="11"/>
      <c r="J17" s="4"/>
      <c r="L17" s="1"/>
    </row>
    <row r="18" spans="1:12" ht="18.899999999999999" customHeight="1" x14ac:dyDescent="0.2">
      <c r="A18" s="80">
        <v>6</v>
      </c>
      <c r="B18" s="89" t="str">
        <f>IF(H18="","",VLOOKUP(H18,#REF!,2,FALSE)&amp;"　"&amp;VLOOKUP(H18,#REF!,3,FALSE))</f>
        <v/>
      </c>
      <c r="C18" s="90" t="str">
        <f>IF(F18="","",VLOOKUP(F18,#REF!,4,FALSE))</f>
        <v/>
      </c>
      <c r="D18" s="22" t="str">
        <f>IF(H18="","",参加組数一覧!$E$4)</f>
        <v/>
      </c>
      <c r="E18" s="23" t="str">
        <f>IF(H18="","",VLOOKUP(H18,#REF!,9,FALSE))</f>
        <v/>
      </c>
      <c r="F18" s="22" t="str">
        <f>IF(H18="","",DATEDIF(G18,参加組数一覧!$F$1,"y"))</f>
        <v/>
      </c>
      <c r="G18" s="24" t="str">
        <f>IF(H18="","",VLOOKUP(H18,#REF!,7,FALSE))</f>
        <v/>
      </c>
      <c r="H18" s="17"/>
      <c r="I18" s="10"/>
      <c r="J18" s="5"/>
    </row>
    <row r="19" spans="1:12" ht="18.899999999999999" customHeight="1" x14ac:dyDescent="0.2">
      <c r="A19" s="80"/>
      <c r="B19" s="93" t="str">
        <f>IF(H19="","",VLOOKUP(H19,#REF!,2,FALSE)&amp;"　"&amp;VLOOKUP(H19,#REF!,3,FALSE))</f>
        <v/>
      </c>
      <c r="C19" s="94" t="str">
        <f>IF(F19="","",VLOOKUP(F19,#REF!,4,FALSE))</f>
        <v/>
      </c>
      <c r="D19" s="25" t="str">
        <f>IF(H19="","",参加組数一覧!$E$4)</f>
        <v/>
      </c>
      <c r="E19" s="9" t="str">
        <f>IF(H19="","",VLOOKUP(H19,#REF!,9,FALSE))</f>
        <v/>
      </c>
      <c r="F19" s="25" t="str">
        <f>IF(H19="","",DATEDIF(G19,参加組数一覧!$F$1,"y"))</f>
        <v/>
      </c>
      <c r="G19" s="26" t="str">
        <f>IF(H19="","",VLOOKUP(H19,#REF!,7,FALSE))</f>
        <v/>
      </c>
      <c r="H19" s="18"/>
      <c r="I19" s="11"/>
      <c r="J19" s="4"/>
      <c r="L19" s="1"/>
    </row>
    <row r="20" spans="1:12" ht="18.899999999999999" customHeight="1" x14ac:dyDescent="0.2">
      <c r="A20" s="88">
        <v>7</v>
      </c>
      <c r="B20" s="89" t="str">
        <f>IF(H20="","",VLOOKUP(H20,#REF!,2,FALSE)&amp;"　"&amp;VLOOKUP(H20,#REF!,3,FALSE))</f>
        <v/>
      </c>
      <c r="C20" s="90" t="str">
        <f>IF(F20="","",VLOOKUP(F20,#REF!,4,FALSE))</f>
        <v/>
      </c>
      <c r="D20" s="22" t="str">
        <f>IF(H20="","",参加組数一覧!$E$4)</f>
        <v/>
      </c>
      <c r="E20" s="23" t="str">
        <f>IF(H20="","",VLOOKUP(H20,#REF!,9,FALSE))</f>
        <v/>
      </c>
      <c r="F20" s="22" t="str">
        <f>IF(H20="","",DATEDIF(G20,参加組数一覧!$F$1,"y"))</f>
        <v/>
      </c>
      <c r="G20" s="24" t="str">
        <f>IF(H20="","",VLOOKUP(H20,#REF!,7,FALSE))</f>
        <v/>
      </c>
      <c r="H20" s="17"/>
      <c r="I20" s="10"/>
      <c r="J20" s="5"/>
      <c r="L20" s="1"/>
    </row>
    <row r="21" spans="1:12" ht="18.899999999999999" customHeight="1" x14ac:dyDescent="0.2">
      <c r="A21" s="80"/>
      <c r="B21" s="93" t="str">
        <f>IF(H21="","",VLOOKUP(H21,#REF!,2,FALSE)&amp;"　"&amp;VLOOKUP(H21,#REF!,3,FALSE))</f>
        <v/>
      </c>
      <c r="C21" s="94" t="str">
        <f>IF(F21="","",VLOOKUP(F21,#REF!,4,FALSE))</f>
        <v/>
      </c>
      <c r="D21" s="25" t="str">
        <f>IF(H21="","",参加組数一覧!$E$4)</f>
        <v/>
      </c>
      <c r="E21" s="9" t="str">
        <f>IF(H21="","",VLOOKUP(H21,#REF!,9,FALSE))</f>
        <v/>
      </c>
      <c r="F21" s="25" t="str">
        <f>IF(H21="","",DATEDIF(G21,参加組数一覧!$F$1,"y"))</f>
        <v/>
      </c>
      <c r="G21" s="26" t="str">
        <f>IF(H21="","",VLOOKUP(H21,#REF!,7,FALSE))</f>
        <v/>
      </c>
      <c r="H21" s="18"/>
      <c r="I21" s="11"/>
      <c r="J21" s="4"/>
      <c r="L21" s="1"/>
    </row>
    <row r="22" spans="1:12" ht="18.899999999999999" customHeight="1" x14ac:dyDescent="0.2">
      <c r="A22" s="80">
        <v>8</v>
      </c>
      <c r="B22" s="89" t="str">
        <f>IF(H22="","",VLOOKUP(H22,#REF!,2,FALSE)&amp;"　"&amp;VLOOKUP(H22,#REF!,3,FALSE))</f>
        <v/>
      </c>
      <c r="C22" s="90" t="str">
        <f>IF(F22="","",VLOOKUP(F22,#REF!,4,FALSE))</f>
        <v/>
      </c>
      <c r="D22" s="22" t="str">
        <f>IF(H22="","",参加組数一覧!$E$4)</f>
        <v/>
      </c>
      <c r="E22" s="23" t="str">
        <f>IF(H22="","",VLOOKUP(H22,#REF!,9,FALSE))</f>
        <v/>
      </c>
      <c r="F22" s="22" t="str">
        <f>IF(H22="","",DATEDIF(G22,参加組数一覧!$F$1,"y"))</f>
        <v/>
      </c>
      <c r="G22" s="24" t="str">
        <f>IF(H22="","",VLOOKUP(H22,#REF!,7,FALSE))</f>
        <v/>
      </c>
      <c r="H22" s="17"/>
      <c r="I22" s="10"/>
      <c r="J22" s="5"/>
      <c r="L22" s="1"/>
    </row>
    <row r="23" spans="1:12" ht="18.899999999999999" customHeight="1" x14ac:dyDescent="0.2">
      <c r="A23" s="80"/>
      <c r="B23" s="93" t="str">
        <f>IF(H23="","",VLOOKUP(H23,#REF!,2,FALSE)&amp;"　"&amp;VLOOKUP(H23,#REF!,3,FALSE))</f>
        <v/>
      </c>
      <c r="C23" s="94" t="str">
        <f>IF(F23="","",VLOOKUP(F23,#REF!,4,FALSE))</f>
        <v/>
      </c>
      <c r="D23" s="25" t="str">
        <f>IF(H23="","",参加組数一覧!$E$4)</f>
        <v/>
      </c>
      <c r="E23" s="9" t="str">
        <f>IF(H23="","",VLOOKUP(H23,#REF!,9,FALSE))</f>
        <v/>
      </c>
      <c r="F23" s="25" t="str">
        <f>IF(H23="","",DATEDIF(G23,参加組数一覧!$F$1,"y"))</f>
        <v/>
      </c>
      <c r="G23" s="26" t="str">
        <f>IF(H23="","",VLOOKUP(H23,#REF!,7,FALSE))</f>
        <v/>
      </c>
      <c r="H23" s="18"/>
      <c r="I23" s="11"/>
      <c r="J23" s="4"/>
      <c r="L23" s="1"/>
    </row>
    <row r="24" spans="1:12" ht="18.899999999999999" customHeight="1" x14ac:dyDescent="0.2">
      <c r="A24" s="88">
        <v>9</v>
      </c>
      <c r="B24" s="89" t="str">
        <f>IF(H24="","",VLOOKUP(H24,#REF!,2,FALSE)&amp;"　"&amp;VLOOKUP(H24,#REF!,3,FALSE))</f>
        <v/>
      </c>
      <c r="C24" s="90" t="str">
        <f>IF(F24="","",VLOOKUP(F24,#REF!,4,FALSE))</f>
        <v/>
      </c>
      <c r="D24" s="22" t="str">
        <f>IF(H24="","",参加組数一覧!$E$4)</f>
        <v/>
      </c>
      <c r="E24" s="23" t="str">
        <f>IF(H24="","",VLOOKUP(H24,#REF!,9,FALSE))</f>
        <v/>
      </c>
      <c r="F24" s="22" t="str">
        <f>IF(H24="","",DATEDIF(G24,参加組数一覧!$F$1,"y"))</f>
        <v/>
      </c>
      <c r="G24" s="24" t="str">
        <f>IF(H24="","",VLOOKUP(H24,#REF!,7,FALSE))</f>
        <v/>
      </c>
      <c r="H24" s="17"/>
      <c r="I24" s="10"/>
      <c r="J24" s="5"/>
    </row>
    <row r="25" spans="1:12" ht="18.899999999999999" customHeight="1" x14ac:dyDescent="0.2">
      <c r="A25" s="80"/>
      <c r="B25" s="93" t="str">
        <f>IF(H25="","",VLOOKUP(H25,#REF!,2,FALSE)&amp;"　"&amp;VLOOKUP(H25,#REF!,3,FALSE))</f>
        <v/>
      </c>
      <c r="C25" s="94" t="str">
        <f>IF(F25="","",VLOOKUP(F25,#REF!,4,FALSE))</f>
        <v/>
      </c>
      <c r="D25" s="25" t="str">
        <f>IF(H25="","",参加組数一覧!$E$4)</f>
        <v/>
      </c>
      <c r="E25" s="9" t="str">
        <f>IF(H25="","",VLOOKUP(H25,#REF!,9,FALSE))</f>
        <v/>
      </c>
      <c r="F25" s="25" t="str">
        <f>IF(H25="","",DATEDIF(G25,参加組数一覧!$F$1,"y"))</f>
        <v/>
      </c>
      <c r="G25" s="26" t="str">
        <f>IF(H25="","",VLOOKUP(H25,#REF!,7,FALSE))</f>
        <v/>
      </c>
      <c r="H25" s="8"/>
      <c r="I25" s="11"/>
      <c r="J25" s="4"/>
    </row>
    <row r="26" spans="1:12" ht="18.899999999999999" customHeight="1" x14ac:dyDescent="0.2">
      <c r="A26" s="80">
        <v>10</v>
      </c>
      <c r="B26" s="89" t="str">
        <f>IF(H26="","",VLOOKUP(H26,#REF!,2,FALSE)&amp;"　"&amp;VLOOKUP(H26,#REF!,3,FALSE))</f>
        <v/>
      </c>
      <c r="C26" s="90" t="str">
        <f>IF(F26="","",VLOOKUP(F26,#REF!,4,FALSE))</f>
        <v/>
      </c>
      <c r="D26" s="22" t="str">
        <f>IF(H26="","",参加組数一覧!$E$4)</f>
        <v/>
      </c>
      <c r="E26" s="23" t="str">
        <f>IF(H26="","",VLOOKUP(H26,#REF!,9,FALSE))</f>
        <v/>
      </c>
      <c r="F26" s="22" t="str">
        <f>IF(H26="","",DATEDIF(G26,参加組数一覧!$F$1,"y"))</f>
        <v/>
      </c>
      <c r="G26" s="24" t="str">
        <f>IF(H26="","",VLOOKUP(H26,#REF!,7,FALSE))</f>
        <v/>
      </c>
      <c r="H26" s="7"/>
      <c r="I26" s="10"/>
      <c r="J26" s="5"/>
    </row>
    <row r="27" spans="1:12" ht="18.899999999999999" customHeight="1" x14ac:dyDescent="0.2">
      <c r="A27" s="80"/>
      <c r="B27" s="93" t="str">
        <f>IF(H27="","",VLOOKUP(H27,#REF!,2,FALSE)&amp;"　"&amp;VLOOKUP(H27,#REF!,3,FALSE))</f>
        <v/>
      </c>
      <c r="C27" s="94" t="str">
        <f>IF(F27="","",VLOOKUP(F27,#REF!,4,FALSE))</f>
        <v/>
      </c>
      <c r="D27" s="25" t="str">
        <f>IF(H27="","",参加組数一覧!$E$4)</f>
        <v/>
      </c>
      <c r="E27" s="9" t="str">
        <f>IF(H27="","",VLOOKUP(H27,#REF!,9,FALSE))</f>
        <v/>
      </c>
      <c r="F27" s="25" t="str">
        <f>IF(H27="","",DATEDIF(G27,参加組数一覧!$F$1,"y"))</f>
        <v/>
      </c>
      <c r="G27" s="26" t="str">
        <f>IF(H27="","",VLOOKUP(H27,#REF!,7,FALSE))</f>
        <v/>
      </c>
      <c r="H27" s="8"/>
      <c r="I27" s="11"/>
      <c r="J27" s="4"/>
    </row>
  </sheetData>
  <mergeCells count="44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33"/>
  <sheetViews>
    <sheetView view="pageBreakPreview" zoomScale="70" zoomScaleNormal="100" zoomScaleSheetLayoutView="70" workbookViewId="0">
      <selection activeCell="G20" sqref="G20"/>
    </sheetView>
  </sheetViews>
  <sheetFormatPr defaultColWidth="9" defaultRowHeight="30" customHeight="1" x14ac:dyDescent="0.2"/>
  <cols>
    <col min="1" max="4" width="13.6640625" style="1" customWidth="1"/>
    <col min="5" max="5" width="21.33203125" style="1" customWidth="1"/>
    <col min="6" max="6" width="16.44140625" style="1" customWidth="1"/>
    <col min="7" max="16384" width="9" style="1"/>
  </cols>
  <sheetData>
    <row r="1" spans="1:13" ht="30" customHeight="1" x14ac:dyDescent="0.2">
      <c r="A1" s="16" t="s">
        <v>51</v>
      </c>
      <c r="B1" s="16"/>
      <c r="C1" s="16"/>
      <c r="D1" s="15"/>
      <c r="E1" s="35"/>
      <c r="F1" s="21">
        <v>45017</v>
      </c>
    </row>
    <row r="2" spans="1:13" ht="16.5" customHeight="1" x14ac:dyDescent="0.2">
      <c r="A2" s="102" t="s">
        <v>64</v>
      </c>
      <c r="B2" s="102"/>
      <c r="C2" s="102"/>
      <c r="D2" s="102"/>
      <c r="E2" s="102"/>
      <c r="F2" s="6"/>
    </row>
    <row r="3" spans="1:13" ht="16.5" customHeight="1" x14ac:dyDescent="0.2">
      <c r="A3" s="102"/>
      <c r="B3" s="102"/>
      <c r="C3" s="102"/>
      <c r="D3" s="102"/>
      <c r="E3" s="102"/>
      <c r="F3" s="6"/>
      <c r="G3" s="6"/>
    </row>
    <row r="4" spans="1:13" ht="21" customHeight="1" x14ac:dyDescent="0.2">
      <c r="D4" s="14" t="s">
        <v>45</v>
      </c>
      <c r="E4" s="37" t="s">
        <v>46</v>
      </c>
    </row>
    <row r="5" spans="1:13" ht="26.25" customHeight="1" x14ac:dyDescent="0.2">
      <c r="A5" s="103" t="s">
        <v>33</v>
      </c>
      <c r="B5" s="103"/>
      <c r="C5" s="103"/>
      <c r="D5" s="103"/>
      <c r="E5" s="103"/>
    </row>
    <row r="6" spans="1:13" ht="21" customHeight="1" x14ac:dyDescent="0.2">
      <c r="A6" s="16"/>
      <c r="B6" s="16"/>
      <c r="C6" s="108" t="s">
        <v>47</v>
      </c>
      <c r="D6" s="108"/>
      <c r="E6" s="36"/>
      <c r="F6" s="73" t="s">
        <v>48</v>
      </c>
    </row>
    <row r="7" spans="1:13" ht="21" customHeight="1" x14ac:dyDescent="0.2">
      <c r="A7" s="16"/>
      <c r="B7" s="16"/>
      <c r="C7" s="108" t="s">
        <v>34</v>
      </c>
      <c r="D7" s="20" t="s">
        <v>17</v>
      </c>
      <c r="E7" s="36"/>
      <c r="F7" s="113" t="s">
        <v>49</v>
      </c>
      <c r="G7" s="114"/>
      <c r="H7" s="114"/>
      <c r="I7" s="114"/>
      <c r="J7" s="114"/>
      <c r="K7" s="114"/>
    </row>
    <row r="8" spans="1:13" ht="21" customHeight="1" x14ac:dyDescent="0.2">
      <c r="C8" s="108"/>
      <c r="D8" s="20" t="s">
        <v>31</v>
      </c>
      <c r="E8" s="36"/>
      <c r="F8" s="113"/>
      <c r="G8" s="114"/>
      <c r="H8" s="114"/>
      <c r="I8" s="114"/>
      <c r="J8" s="114"/>
      <c r="K8" s="114"/>
    </row>
    <row r="9" spans="1:13" ht="9.75" customHeight="1" thickBot="1" x14ac:dyDescent="0.25">
      <c r="C9" s="41"/>
      <c r="D9" s="32"/>
      <c r="E9" s="41"/>
      <c r="F9" s="6"/>
    </row>
    <row r="10" spans="1:13" ht="30" customHeight="1" thickBot="1" x14ac:dyDescent="0.25">
      <c r="A10" s="104" t="s">
        <v>9</v>
      </c>
      <c r="B10" s="105"/>
      <c r="C10" s="105" t="s">
        <v>12</v>
      </c>
      <c r="D10" s="105"/>
      <c r="E10" s="42" t="s">
        <v>10</v>
      </c>
    </row>
    <row r="11" spans="1:13" ht="30" customHeight="1" x14ac:dyDescent="0.2">
      <c r="A11" s="106" t="s">
        <v>27</v>
      </c>
      <c r="B11" s="107"/>
      <c r="C11" s="118">
        <f>COUNT(一般男子!$H$8:$H$101)/2</f>
        <v>0</v>
      </c>
      <c r="D11" s="118"/>
      <c r="E11" s="43">
        <f>6000*C11</f>
        <v>0</v>
      </c>
      <c r="G11" s="74" t="s">
        <v>50</v>
      </c>
      <c r="H11" s="75"/>
      <c r="I11" s="75"/>
      <c r="J11" s="75"/>
      <c r="K11" s="75"/>
      <c r="L11" s="75"/>
      <c r="M11" s="76"/>
    </row>
    <row r="12" spans="1:13" ht="30" customHeight="1" x14ac:dyDescent="0.2">
      <c r="A12" s="100" t="s">
        <v>38</v>
      </c>
      <c r="B12" s="101"/>
      <c r="C12" s="99">
        <f>COUNT(男35!$H$8:$H$101)/2</f>
        <v>0</v>
      </c>
      <c r="D12" s="99"/>
      <c r="E12" s="44">
        <f>6000*C12</f>
        <v>0</v>
      </c>
    </row>
    <row r="13" spans="1:13" ht="30" customHeight="1" x14ac:dyDescent="0.2">
      <c r="A13" s="100" t="s">
        <v>36</v>
      </c>
      <c r="B13" s="101"/>
      <c r="C13" s="99">
        <f>COUNT(男45!$H$8:$H$101)/2</f>
        <v>0</v>
      </c>
      <c r="D13" s="99"/>
      <c r="E13" s="44">
        <f t="shared" ref="E13:E19" si="0">6000*C13</f>
        <v>0</v>
      </c>
    </row>
    <row r="14" spans="1:13" ht="30" customHeight="1" x14ac:dyDescent="0.2">
      <c r="A14" s="137" t="s">
        <v>0</v>
      </c>
      <c r="B14" s="138"/>
      <c r="C14" s="139">
        <f>COUNT(#REF!)/2</f>
        <v>0</v>
      </c>
      <c r="D14" s="139"/>
      <c r="E14" s="140">
        <f t="shared" si="0"/>
        <v>0</v>
      </c>
    </row>
    <row r="15" spans="1:13" ht="30" customHeight="1" x14ac:dyDescent="0.2">
      <c r="A15" s="137" t="s">
        <v>1</v>
      </c>
      <c r="B15" s="138"/>
      <c r="C15" s="139">
        <f>COUNT(#REF!)/2</f>
        <v>0</v>
      </c>
      <c r="D15" s="139"/>
      <c r="E15" s="140">
        <f t="shared" si="0"/>
        <v>0</v>
      </c>
    </row>
    <row r="16" spans="1:13" ht="30" customHeight="1" x14ac:dyDescent="0.2">
      <c r="A16" s="137" t="s">
        <v>2</v>
      </c>
      <c r="B16" s="138"/>
      <c r="C16" s="139">
        <f>COUNT(#REF!)/2</f>
        <v>0</v>
      </c>
      <c r="D16" s="139"/>
      <c r="E16" s="140">
        <f t="shared" si="0"/>
        <v>0</v>
      </c>
    </row>
    <row r="17" spans="1:5" ht="30" customHeight="1" x14ac:dyDescent="0.2">
      <c r="A17" s="137" t="s">
        <v>3</v>
      </c>
      <c r="B17" s="138"/>
      <c r="C17" s="139">
        <f>COUNT(#REF!)/2</f>
        <v>0</v>
      </c>
      <c r="D17" s="139"/>
      <c r="E17" s="140">
        <f t="shared" si="0"/>
        <v>0</v>
      </c>
    </row>
    <row r="18" spans="1:5" ht="30" customHeight="1" x14ac:dyDescent="0.2">
      <c r="A18" s="137" t="s">
        <v>4</v>
      </c>
      <c r="B18" s="138"/>
      <c r="C18" s="139">
        <f>COUNT(#REF!)/2</f>
        <v>0</v>
      </c>
      <c r="D18" s="139"/>
      <c r="E18" s="140">
        <f t="shared" si="0"/>
        <v>0</v>
      </c>
    </row>
    <row r="19" spans="1:5" ht="30" customHeight="1" x14ac:dyDescent="0.2">
      <c r="A19" s="137" t="s">
        <v>41</v>
      </c>
      <c r="B19" s="138"/>
      <c r="C19" s="139">
        <f>COUNT(#REF!)/2</f>
        <v>0</v>
      </c>
      <c r="D19" s="139"/>
      <c r="E19" s="140">
        <f t="shared" si="0"/>
        <v>0</v>
      </c>
    </row>
    <row r="20" spans="1:5" ht="30" customHeight="1" thickBot="1" x14ac:dyDescent="0.25">
      <c r="A20" s="141" t="s">
        <v>42</v>
      </c>
      <c r="B20" s="142"/>
      <c r="C20" s="143">
        <f>COUNT(#REF!)/2</f>
        <v>0</v>
      </c>
      <c r="D20" s="143"/>
      <c r="E20" s="144">
        <f t="shared" ref="E20:E30" si="1">6000*C20</f>
        <v>0</v>
      </c>
    </row>
    <row r="21" spans="1:5" ht="30" customHeight="1" x14ac:dyDescent="0.2">
      <c r="A21" s="115" t="s">
        <v>28</v>
      </c>
      <c r="B21" s="116"/>
      <c r="C21" s="117">
        <f>COUNT(一般女子!$H$8:$H$102)/2</f>
        <v>0</v>
      </c>
      <c r="D21" s="117"/>
      <c r="E21" s="45">
        <f t="shared" si="1"/>
        <v>0</v>
      </c>
    </row>
    <row r="22" spans="1:5" ht="30" customHeight="1" x14ac:dyDescent="0.2">
      <c r="A22" s="100" t="s">
        <v>39</v>
      </c>
      <c r="B22" s="101"/>
      <c r="C22" s="99">
        <f>COUNT(女35!$H$8:$H$101)/2</f>
        <v>0</v>
      </c>
      <c r="D22" s="99"/>
      <c r="E22" s="44">
        <f t="shared" si="1"/>
        <v>0</v>
      </c>
    </row>
    <row r="23" spans="1:5" ht="30" customHeight="1" x14ac:dyDescent="0.2">
      <c r="A23" s="100" t="s">
        <v>37</v>
      </c>
      <c r="B23" s="101"/>
      <c r="C23" s="99">
        <f>COUNT(女45!$H$8:$H$101)/2</f>
        <v>0</v>
      </c>
      <c r="D23" s="99"/>
      <c r="E23" s="44">
        <f t="shared" si="1"/>
        <v>0</v>
      </c>
    </row>
    <row r="24" spans="1:5" ht="30" customHeight="1" x14ac:dyDescent="0.2">
      <c r="A24" s="137" t="s">
        <v>5</v>
      </c>
      <c r="B24" s="138"/>
      <c r="C24" s="139">
        <f>COUNT(#REF!)/2</f>
        <v>0</v>
      </c>
      <c r="D24" s="139"/>
      <c r="E24" s="140">
        <f t="shared" si="1"/>
        <v>0</v>
      </c>
    </row>
    <row r="25" spans="1:5" ht="30" customHeight="1" x14ac:dyDescent="0.2">
      <c r="A25" s="137" t="s">
        <v>6</v>
      </c>
      <c r="B25" s="138"/>
      <c r="C25" s="139">
        <f>COUNT(#REF!)/2</f>
        <v>0</v>
      </c>
      <c r="D25" s="139"/>
      <c r="E25" s="140">
        <f t="shared" si="1"/>
        <v>0</v>
      </c>
    </row>
    <row r="26" spans="1:5" ht="30" customHeight="1" x14ac:dyDescent="0.2">
      <c r="A26" s="137" t="s">
        <v>7</v>
      </c>
      <c r="B26" s="138"/>
      <c r="C26" s="139">
        <f>COUNT(#REF!)/2</f>
        <v>0</v>
      </c>
      <c r="D26" s="139"/>
      <c r="E26" s="140">
        <f t="shared" si="1"/>
        <v>0</v>
      </c>
    </row>
    <row r="27" spans="1:5" ht="30" customHeight="1" x14ac:dyDescent="0.2">
      <c r="A27" s="137" t="s">
        <v>8</v>
      </c>
      <c r="B27" s="138"/>
      <c r="C27" s="139">
        <f>COUNT(#REF!)/2</f>
        <v>0</v>
      </c>
      <c r="D27" s="139"/>
      <c r="E27" s="140">
        <f t="shared" si="1"/>
        <v>0</v>
      </c>
    </row>
    <row r="28" spans="1:5" ht="30" customHeight="1" x14ac:dyDescent="0.2">
      <c r="A28" s="137" t="s">
        <v>32</v>
      </c>
      <c r="B28" s="138"/>
      <c r="C28" s="139">
        <f>COUNT(#REF!)/2</f>
        <v>0</v>
      </c>
      <c r="D28" s="139"/>
      <c r="E28" s="140">
        <f t="shared" si="1"/>
        <v>0</v>
      </c>
    </row>
    <row r="29" spans="1:5" ht="30" customHeight="1" x14ac:dyDescent="0.2">
      <c r="A29" s="137" t="s">
        <v>40</v>
      </c>
      <c r="B29" s="138"/>
      <c r="C29" s="139">
        <f>COUNT(#REF!)/2</f>
        <v>0</v>
      </c>
      <c r="D29" s="139"/>
      <c r="E29" s="140">
        <f t="shared" si="1"/>
        <v>0</v>
      </c>
    </row>
    <row r="30" spans="1:5" ht="30" customHeight="1" thickBot="1" x14ac:dyDescent="0.25">
      <c r="A30" s="137" t="s">
        <v>43</v>
      </c>
      <c r="B30" s="138"/>
      <c r="C30" s="139">
        <f>COUNT(#REF!)/2</f>
        <v>0</v>
      </c>
      <c r="D30" s="139"/>
      <c r="E30" s="140">
        <f t="shared" si="1"/>
        <v>0</v>
      </c>
    </row>
    <row r="31" spans="1:5" ht="30" customHeight="1" thickBot="1" x14ac:dyDescent="0.25">
      <c r="A31" s="110" t="s">
        <v>11</v>
      </c>
      <c r="B31" s="111"/>
      <c r="C31" s="112">
        <f>SUM(C11:D30)</f>
        <v>0</v>
      </c>
      <c r="D31" s="112"/>
      <c r="E31" s="46">
        <f>SUM(E11:E30)</f>
        <v>0</v>
      </c>
    </row>
    <row r="32" spans="1:5" ht="30" customHeight="1" x14ac:dyDescent="0.2">
      <c r="E32" s="6" t="s">
        <v>52</v>
      </c>
    </row>
    <row r="33" spans="1:5" ht="30" customHeight="1" x14ac:dyDescent="0.2">
      <c r="A33" s="109"/>
      <c r="B33" s="109"/>
      <c r="C33" s="109"/>
      <c r="D33" s="109"/>
      <c r="E33" s="109"/>
    </row>
  </sheetData>
  <mergeCells count="50">
    <mergeCell ref="F7:K8"/>
    <mergeCell ref="A22:B22"/>
    <mergeCell ref="C22:D22"/>
    <mergeCell ref="C27:D27"/>
    <mergeCell ref="C24:D24"/>
    <mergeCell ref="A18:B18"/>
    <mergeCell ref="C23:D23"/>
    <mergeCell ref="C25:D25"/>
    <mergeCell ref="A15:B15"/>
    <mergeCell ref="A16:B16"/>
    <mergeCell ref="A17:B17"/>
    <mergeCell ref="A21:B21"/>
    <mergeCell ref="C21:D21"/>
    <mergeCell ref="C15:D15"/>
    <mergeCell ref="A12:B12"/>
    <mergeCell ref="C11:D11"/>
    <mergeCell ref="A33:E33"/>
    <mergeCell ref="A27:B27"/>
    <mergeCell ref="A23:B23"/>
    <mergeCell ref="A24:B24"/>
    <mergeCell ref="A25:B25"/>
    <mergeCell ref="A26:B26"/>
    <mergeCell ref="A28:B28"/>
    <mergeCell ref="C30:D30"/>
    <mergeCell ref="C26:D26"/>
    <mergeCell ref="A31:B31"/>
    <mergeCell ref="C31:D31"/>
    <mergeCell ref="A29:B29"/>
    <mergeCell ref="C28:D28"/>
    <mergeCell ref="C17:D17"/>
    <mergeCell ref="C12:D12"/>
    <mergeCell ref="A13:B13"/>
    <mergeCell ref="A14:B14"/>
    <mergeCell ref="C16:D16"/>
    <mergeCell ref="A20:B20"/>
    <mergeCell ref="C29:D29"/>
    <mergeCell ref="A30:B30"/>
    <mergeCell ref="A2:E3"/>
    <mergeCell ref="A5:E5"/>
    <mergeCell ref="A10:B10"/>
    <mergeCell ref="C10:D10"/>
    <mergeCell ref="C20:D20"/>
    <mergeCell ref="C13:D13"/>
    <mergeCell ref="C14:D14"/>
    <mergeCell ref="A11:B11"/>
    <mergeCell ref="C7:C8"/>
    <mergeCell ref="C6:D6"/>
    <mergeCell ref="C18:D18"/>
    <mergeCell ref="A19:B19"/>
    <mergeCell ref="C19:D19"/>
  </mergeCells>
  <phoneticPr fontId="4"/>
  <printOptions horizontalCentered="1"/>
  <pageMargins left="0.78740157480314965" right="0.78740157480314965" top="0.67" bottom="0.56000000000000005" header="0.51181102362204722" footer="0.51181102362204722"/>
  <pageSetup paperSize="9" scale="93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81"/>
  <sheetViews>
    <sheetView view="pageBreakPreview" zoomScale="90" zoomScaleNormal="100" zoomScaleSheetLayoutView="90" workbookViewId="0">
      <selection activeCell="B8" sqref="B8:C8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1.109375" style="1" customWidth="1"/>
    <col min="8" max="8" width="11.44140625" style="6" customWidth="1"/>
    <col min="9" max="9" width="9.44140625" style="1" customWidth="1"/>
    <col min="10" max="10" width="5.6640625" style="1" customWidth="1"/>
    <col min="11" max="16384" width="9" style="1"/>
  </cols>
  <sheetData>
    <row r="1" spans="1:10" ht="18.899999999999999" customHeight="1" x14ac:dyDescent="0.2">
      <c r="C1" s="79" t="str">
        <f>記入例!C1</f>
        <v>2023年度　全日本社会人選手権大会　　申込書　</v>
      </c>
      <c r="D1" s="79"/>
      <c r="E1" s="79"/>
      <c r="F1" s="79"/>
      <c r="G1" s="79"/>
      <c r="H1" s="79"/>
      <c r="I1" s="6"/>
    </row>
    <row r="2" spans="1:10" ht="18.899999999999999" customHeight="1" x14ac:dyDescent="0.2">
      <c r="C2" s="79"/>
      <c r="D2" s="79"/>
      <c r="E2" s="79"/>
      <c r="F2" s="79"/>
      <c r="G2" s="79"/>
      <c r="H2" s="79"/>
      <c r="I2" s="6"/>
      <c r="J2" s="6"/>
    </row>
    <row r="3" spans="1:10" ht="18.899999999999999" customHeight="1" x14ac:dyDescent="0.2">
      <c r="A3" s="123" t="s">
        <v>44</v>
      </c>
      <c r="B3" s="123"/>
      <c r="C3" s="53" t="str">
        <f>参加組数一覧!E4</f>
        <v>千葉県</v>
      </c>
      <c r="D3" s="123" t="s">
        <v>47</v>
      </c>
      <c r="E3" s="125">
        <f>参加組数一覧!E6</f>
        <v>0</v>
      </c>
      <c r="F3" s="12" t="s">
        <v>25</v>
      </c>
      <c r="G3" s="12" t="s">
        <v>17</v>
      </c>
      <c r="H3" s="129">
        <f>参加組数一覧!E7</f>
        <v>0</v>
      </c>
      <c r="I3" s="129"/>
      <c r="J3" s="130"/>
    </row>
    <row r="4" spans="1:10" ht="18.899999999999999" customHeight="1" x14ac:dyDescent="0.2">
      <c r="A4" s="124" t="s">
        <v>14</v>
      </c>
      <c r="B4" s="123"/>
      <c r="C4" s="53" t="s">
        <v>27</v>
      </c>
      <c r="D4" s="123"/>
      <c r="E4" s="125"/>
      <c r="F4" s="13" t="s">
        <v>26</v>
      </c>
      <c r="G4" s="13" t="s">
        <v>31</v>
      </c>
      <c r="H4" s="131">
        <f>参加組数一覧!E8</f>
        <v>0</v>
      </c>
      <c r="I4" s="131"/>
      <c r="J4" s="126"/>
    </row>
    <row r="5" spans="1:10" ht="9" customHeight="1" x14ac:dyDescent="0.2">
      <c r="A5" s="29"/>
      <c r="B5" s="29"/>
      <c r="C5" s="29"/>
      <c r="D5" s="29"/>
      <c r="E5" s="29"/>
      <c r="F5" s="31"/>
      <c r="G5" s="31"/>
      <c r="H5" s="29"/>
      <c r="I5" s="29"/>
      <c r="J5" s="29"/>
    </row>
    <row r="6" spans="1:10" ht="18.899999999999999" customHeight="1" x14ac:dyDescent="0.2">
      <c r="A6" s="54" t="s">
        <v>15</v>
      </c>
      <c r="B6" s="126" t="s">
        <v>18</v>
      </c>
      <c r="C6" s="127"/>
      <c r="D6" s="127" t="s">
        <v>19</v>
      </c>
      <c r="E6" s="127" t="s">
        <v>20</v>
      </c>
      <c r="F6" s="127" t="s">
        <v>21</v>
      </c>
      <c r="G6" s="132" t="s">
        <v>22</v>
      </c>
      <c r="H6" s="127" t="s">
        <v>29</v>
      </c>
      <c r="I6" s="55" t="s">
        <v>23</v>
      </c>
      <c r="J6" s="132" t="s">
        <v>13</v>
      </c>
    </row>
    <row r="7" spans="1:10" ht="18.899999999999999" customHeight="1" x14ac:dyDescent="0.2">
      <c r="A7" s="55" t="s">
        <v>16</v>
      </c>
      <c r="B7" s="128"/>
      <c r="C7" s="123"/>
      <c r="D7" s="123"/>
      <c r="E7" s="123"/>
      <c r="F7" s="123"/>
      <c r="G7" s="127"/>
      <c r="H7" s="123"/>
      <c r="I7" s="53" t="s">
        <v>30</v>
      </c>
      <c r="J7" s="127"/>
    </row>
    <row r="8" spans="1:10" ht="18.899999999999999" customHeight="1" x14ac:dyDescent="0.2">
      <c r="A8" s="88">
        <v>1</v>
      </c>
      <c r="B8" s="119"/>
      <c r="C8" s="120"/>
      <c r="D8" s="56"/>
      <c r="E8" s="57"/>
      <c r="F8" s="56" t="str">
        <f>IF(H8="","",DATEDIF(G8,参加組数一覧!$F$1,"y"))</f>
        <v/>
      </c>
      <c r="G8" s="58"/>
      <c r="H8" s="59"/>
      <c r="I8" s="60"/>
      <c r="J8" s="61"/>
    </row>
    <row r="9" spans="1:10" ht="18.899999999999999" customHeight="1" x14ac:dyDescent="0.2">
      <c r="A9" s="80"/>
      <c r="B9" s="121"/>
      <c r="C9" s="122"/>
      <c r="D9" s="62"/>
      <c r="E9" s="63"/>
      <c r="F9" s="62" t="str">
        <f>IF(H9="","",DATEDIF(G9,参加組数一覧!$F$1,"y"))</f>
        <v/>
      </c>
      <c r="G9" s="64"/>
      <c r="H9" s="65"/>
      <c r="I9" s="66"/>
      <c r="J9" s="67"/>
    </row>
    <row r="10" spans="1:10" ht="18.899999999999999" customHeight="1" x14ac:dyDescent="0.2">
      <c r="A10" s="80">
        <v>2</v>
      </c>
      <c r="B10" s="119"/>
      <c r="C10" s="120"/>
      <c r="D10" s="56"/>
      <c r="E10" s="57"/>
      <c r="F10" s="56" t="str">
        <f>IF(H10="","",DATEDIF(G10,参加組数一覧!$F$1,"y"))</f>
        <v/>
      </c>
      <c r="G10" s="58"/>
      <c r="H10" s="59"/>
      <c r="I10" s="60"/>
      <c r="J10" s="61"/>
    </row>
    <row r="11" spans="1:10" ht="18.899999999999999" customHeight="1" x14ac:dyDescent="0.2">
      <c r="A11" s="80"/>
      <c r="B11" s="121"/>
      <c r="C11" s="122"/>
      <c r="D11" s="62"/>
      <c r="E11" s="63"/>
      <c r="F11" s="62" t="str">
        <f>IF(H11="","",DATEDIF(G11,参加組数一覧!$F$1,"y"))</f>
        <v/>
      </c>
      <c r="G11" s="64"/>
      <c r="H11" s="65"/>
      <c r="I11" s="66"/>
      <c r="J11" s="67"/>
    </row>
    <row r="12" spans="1:10" ht="18.899999999999999" customHeight="1" x14ac:dyDescent="0.2">
      <c r="A12" s="88">
        <v>3</v>
      </c>
      <c r="B12" s="119"/>
      <c r="C12" s="120"/>
      <c r="D12" s="56"/>
      <c r="E12" s="57"/>
      <c r="F12" s="56" t="str">
        <f>IF(H12="","",DATEDIF(G12,参加組数一覧!$F$1,"y"))</f>
        <v/>
      </c>
      <c r="G12" s="58"/>
      <c r="H12" s="59"/>
      <c r="I12" s="60"/>
      <c r="J12" s="61"/>
    </row>
    <row r="13" spans="1:10" ht="18.899999999999999" customHeight="1" x14ac:dyDescent="0.2">
      <c r="A13" s="80"/>
      <c r="B13" s="121"/>
      <c r="C13" s="122"/>
      <c r="D13" s="62"/>
      <c r="E13" s="63"/>
      <c r="F13" s="62" t="str">
        <f>IF(H13="","",DATEDIF(G13,参加組数一覧!$F$1,"y"))</f>
        <v/>
      </c>
      <c r="G13" s="64"/>
      <c r="H13" s="65"/>
      <c r="I13" s="66"/>
      <c r="J13" s="67"/>
    </row>
    <row r="14" spans="1:10" ht="18.899999999999999" customHeight="1" x14ac:dyDescent="0.2">
      <c r="A14" s="80">
        <v>4</v>
      </c>
      <c r="B14" s="119"/>
      <c r="C14" s="120"/>
      <c r="D14" s="56"/>
      <c r="E14" s="57"/>
      <c r="F14" s="56" t="str">
        <f>IF(H14="","",DATEDIF(G14,参加組数一覧!$F$1,"y"))</f>
        <v/>
      </c>
      <c r="G14" s="58"/>
      <c r="H14" s="59"/>
      <c r="I14" s="60"/>
      <c r="J14" s="61"/>
    </row>
    <row r="15" spans="1:10" ht="18.899999999999999" customHeight="1" x14ac:dyDescent="0.2">
      <c r="A15" s="80"/>
      <c r="B15" s="121"/>
      <c r="C15" s="122"/>
      <c r="D15" s="62"/>
      <c r="E15" s="63"/>
      <c r="F15" s="62" t="str">
        <f>IF(H15="","",DATEDIF(G15,参加組数一覧!$F$1,"y"))</f>
        <v/>
      </c>
      <c r="G15" s="64"/>
      <c r="H15" s="65"/>
      <c r="I15" s="66"/>
      <c r="J15" s="67"/>
    </row>
    <row r="16" spans="1:10" ht="18.899999999999999" customHeight="1" x14ac:dyDescent="0.2">
      <c r="A16" s="88">
        <v>5</v>
      </c>
      <c r="B16" s="119"/>
      <c r="C16" s="120"/>
      <c r="D16" s="56"/>
      <c r="E16" s="57"/>
      <c r="F16" s="56" t="str">
        <f>IF(H16="","",DATEDIF(G16,参加組数一覧!$F$1,"y"))</f>
        <v/>
      </c>
      <c r="G16" s="58"/>
      <c r="H16" s="59"/>
      <c r="I16" s="60"/>
      <c r="J16" s="61"/>
    </row>
    <row r="17" spans="1:10" ht="18.899999999999999" customHeight="1" x14ac:dyDescent="0.2">
      <c r="A17" s="80"/>
      <c r="B17" s="121"/>
      <c r="C17" s="122"/>
      <c r="D17" s="62"/>
      <c r="E17" s="63"/>
      <c r="F17" s="62" t="str">
        <f>IF(H17="","",DATEDIF(G17,参加組数一覧!$F$1,"y"))</f>
        <v/>
      </c>
      <c r="G17" s="64"/>
      <c r="H17" s="65"/>
      <c r="I17" s="66"/>
      <c r="J17" s="67"/>
    </row>
    <row r="18" spans="1:10" ht="18.899999999999999" customHeight="1" x14ac:dyDescent="0.2">
      <c r="A18" s="80">
        <v>6</v>
      </c>
      <c r="B18" s="119"/>
      <c r="C18" s="120"/>
      <c r="D18" s="56"/>
      <c r="E18" s="57"/>
      <c r="F18" s="56" t="str">
        <f>IF(H18="","",DATEDIF(G18,参加組数一覧!$F$1,"y"))</f>
        <v/>
      </c>
      <c r="G18" s="58"/>
      <c r="H18" s="59"/>
      <c r="I18" s="60"/>
      <c r="J18" s="61"/>
    </row>
    <row r="19" spans="1:10" ht="18.899999999999999" customHeight="1" x14ac:dyDescent="0.2">
      <c r="A19" s="80"/>
      <c r="B19" s="121"/>
      <c r="C19" s="122"/>
      <c r="D19" s="62"/>
      <c r="E19" s="63"/>
      <c r="F19" s="62" t="str">
        <f>IF(H19="","",DATEDIF(G19,参加組数一覧!$F$1,"y"))</f>
        <v/>
      </c>
      <c r="G19" s="64"/>
      <c r="H19" s="65"/>
      <c r="I19" s="66"/>
      <c r="J19" s="67"/>
    </row>
    <row r="20" spans="1:10" ht="18.899999999999999" customHeight="1" x14ac:dyDescent="0.2">
      <c r="A20" s="88">
        <v>7</v>
      </c>
      <c r="B20" s="119"/>
      <c r="C20" s="120"/>
      <c r="D20" s="56"/>
      <c r="E20" s="57"/>
      <c r="F20" s="56" t="str">
        <f>IF(H20="","",DATEDIF(G20,参加組数一覧!$F$1,"y"))</f>
        <v/>
      </c>
      <c r="G20" s="58"/>
      <c r="H20" s="59"/>
      <c r="I20" s="60"/>
      <c r="J20" s="61"/>
    </row>
    <row r="21" spans="1:10" ht="18.899999999999999" customHeight="1" x14ac:dyDescent="0.2">
      <c r="A21" s="80"/>
      <c r="B21" s="121"/>
      <c r="C21" s="122"/>
      <c r="D21" s="62"/>
      <c r="E21" s="63"/>
      <c r="F21" s="62" t="str">
        <f>IF(H21="","",DATEDIF(G21,参加組数一覧!$F$1,"y"))</f>
        <v/>
      </c>
      <c r="G21" s="64"/>
      <c r="H21" s="65"/>
      <c r="I21" s="66"/>
      <c r="J21" s="67"/>
    </row>
    <row r="22" spans="1:10" ht="18.899999999999999" customHeight="1" x14ac:dyDescent="0.2">
      <c r="A22" s="80">
        <v>8</v>
      </c>
      <c r="B22" s="119"/>
      <c r="C22" s="120"/>
      <c r="D22" s="56"/>
      <c r="E22" s="57"/>
      <c r="F22" s="56" t="str">
        <f>IF(H22="","",DATEDIF(G22,参加組数一覧!$F$1,"y"))</f>
        <v/>
      </c>
      <c r="G22" s="58"/>
      <c r="H22" s="59"/>
      <c r="I22" s="60"/>
      <c r="J22" s="61"/>
    </row>
    <row r="23" spans="1:10" ht="18.899999999999999" customHeight="1" x14ac:dyDescent="0.2">
      <c r="A23" s="80"/>
      <c r="B23" s="121"/>
      <c r="C23" s="122"/>
      <c r="D23" s="62"/>
      <c r="E23" s="63"/>
      <c r="F23" s="62" t="str">
        <f>IF(H23="","",DATEDIF(G23,参加組数一覧!$F$1,"y"))</f>
        <v/>
      </c>
      <c r="G23" s="64"/>
      <c r="H23" s="65"/>
      <c r="I23" s="66"/>
      <c r="J23" s="67"/>
    </row>
    <row r="24" spans="1:10" ht="18.899999999999999" customHeight="1" x14ac:dyDescent="0.2">
      <c r="A24" s="88">
        <v>9</v>
      </c>
      <c r="B24" s="119"/>
      <c r="C24" s="120"/>
      <c r="D24" s="56"/>
      <c r="E24" s="57"/>
      <c r="F24" s="56" t="str">
        <f>IF(H24="","",DATEDIF(G24,参加組数一覧!$F$1,"y"))</f>
        <v/>
      </c>
      <c r="G24" s="58"/>
      <c r="H24" s="59"/>
      <c r="I24" s="60"/>
      <c r="J24" s="61"/>
    </row>
    <row r="25" spans="1:10" ht="18.899999999999999" customHeight="1" x14ac:dyDescent="0.2">
      <c r="A25" s="80"/>
      <c r="B25" s="121"/>
      <c r="C25" s="122"/>
      <c r="D25" s="62"/>
      <c r="E25" s="63"/>
      <c r="F25" s="62" t="str">
        <f>IF(H25="","",DATEDIF(G25,参加組数一覧!$F$1,"y"))</f>
        <v/>
      </c>
      <c r="G25" s="64"/>
      <c r="H25" s="65"/>
      <c r="I25" s="66"/>
      <c r="J25" s="67"/>
    </row>
    <row r="26" spans="1:10" ht="18.899999999999999" customHeight="1" x14ac:dyDescent="0.2">
      <c r="A26" s="80">
        <v>10</v>
      </c>
      <c r="B26" s="119"/>
      <c r="C26" s="120"/>
      <c r="D26" s="56"/>
      <c r="E26" s="57"/>
      <c r="F26" s="56" t="str">
        <f>IF(H26="","",DATEDIF(G26,参加組数一覧!$F$1,"y"))</f>
        <v/>
      </c>
      <c r="G26" s="58"/>
      <c r="H26" s="59"/>
      <c r="I26" s="60"/>
      <c r="J26" s="61"/>
    </row>
    <row r="27" spans="1:10" ht="18.899999999999999" customHeight="1" x14ac:dyDescent="0.2">
      <c r="A27" s="80"/>
      <c r="B27" s="121"/>
      <c r="C27" s="122"/>
      <c r="D27" s="62"/>
      <c r="E27" s="63"/>
      <c r="F27" s="62" t="str">
        <f>IF(H27="","",DATEDIF(G27,参加組数一覧!$F$1,"y"))</f>
        <v/>
      </c>
      <c r="G27" s="64"/>
      <c r="H27" s="65"/>
      <c r="I27" s="66"/>
      <c r="J27" s="67"/>
    </row>
    <row r="28" spans="1:10" ht="18.899999999999999" customHeight="1" x14ac:dyDescent="0.2">
      <c r="A28" s="88">
        <v>11</v>
      </c>
      <c r="B28" s="119"/>
      <c r="C28" s="120"/>
      <c r="D28" s="56"/>
      <c r="E28" s="57"/>
      <c r="F28" s="56" t="str">
        <f>IF(H28="","",DATEDIF(G28,参加組数一覧!$F$1,"y"))</f>
        <v/>
      </c>
      <c r="G28" s="58"/>
      <c r="H28" s="59"/>
      <c r="I28" s="60"/>
      <c r="J28" s="61"/>
    </row>
    <row r="29" spans="1:10" ht="18.899999999999999" customHeight="1" x14ac:dyDescent="0.2">
      <c r="A29" s="80"/>
      <c r="B29" s="121"/>
      <c r="C29" s="122"/>
      <c r="D29" s="62"/>
      <c r="E29" s="63"/>
      <c r="F29" s="62" t="str">
        <f>IF(H29="","",DATEDIF(G29,参加組数一覧!$F$1,"y"))</f>
        <v/>
      </c>
      <c r="G29" s="64"/>
      <c r="H29" s="65"/>
      <c r="I29" s="66"/>
      <c r="J29" s="67"/>
    </row>
    <row r="30" spans="1:10" ht="18.899999999999999" customHeight="1" x14ac:dyDescent="0.2">
      <c r="A30" s="80">
        <v>12</v>
      </c>
      <c r="B30" s="119"/>
      <c r="C30" s="120"/>
      <c r="D30" s="56"/>
      <c r="E30" s="57"/>
      <c r="F30" s="56" t="str">
        <f>IF(H30="","",DATEDIF(G30,参加組数一覧!$F$1,"y"))</f>
        <v/>
      </c>
      <c r="G30" s="58"/>
      <c r="H30" s="59"/>
      <c r="I30" s="60"/>
      <c r="J30" s="61"/>
    </row>
    <row r="31" spans="1:10" ht="18.899999999999999" customHeight="1" x14ac:dyDescent="0.2">
      <c r="A31" s="80"/>
      <c r="B31" s="121"/>
      <c r="C31" s="122"/>
      <c r="D31" s="62"/>
      <c r="E31" s="63"/>
      <c r="F31" s="62" t="str">
        <f>IF(H31="","",DATEDIF(G31,参加組数一覧!$F$1,"y"))</f>
        <v/>
      </c>
      <c r="G31" s="64"/>
      <c r="H31" s="65"/>
      <c r="I31" s="66"/>
      <c r="J31" s="67"/>
    </row>
    <row r="32" spans="1:10" ht="18.899999999999999" customHeight="1" x14ac:dyDescent="0.2">
      <c r="A32" s="88">
        <v>13</v>
      </c>
      <c r="B32" s="119"/>
      <c r="C32" s="120"/>
      <c r="D32" s="56"/>
      <c r="E32" s="57"/>
      <c r="F32" s="56" t="str">
        <f>IF(H32="","",DATEDIF(G32,参加組数一覧!$F$1,"y"))</f>
        <v/>
      </c>
      <c r="G32" s="58"/>
      <c r="H32" s="59"/>
      <c r="I32" s="60"/>
      <c r="J32" s="61"/>
    </row>
    <row r="33" spans="1:10" ht="18.899999999999999" customHeight="1" x14ac:dyDescent="0.2">
      <c r="A33" s="80"/>
      <c r="B33" s="121"/>
      <c r="C33" s="122"/>
      <c r="D33" s="62"/>
      <c r="E33" s="63"/>
      <c r="F33" s="62" t="str">
        <f>IF(H33="","",DATEDIF(G33,参加組数一覧!$F$1,"y"))</f>
        <v/>
      </c>
      <c r="G33" s="64"/>
      <c r="H33" s="65"/>
      <c r="I33" s="66"/>
      <c r="J33" s="67"/>
    </row>
    <row r="34" spans="1:10" ht="18.899999999999999" customHeight="1" x14ac:dyDescent="0.2">
      <c r="A34" s="80">
        <v>14</v>
      </c>
      <c r="B34" s="119"/>
      <c r="C34" s="120"/>
      <c r="D34" s="56"/>
      <c r="E34" s="57"/>
      <c r="F34" s="56" t="str">
        <f>IF(H34="","",DATEDIF(G34,参加組数一覧!$F$1,"y"))</f>
        <v/>
      </c>
      <c r="G34" s="58"/>
      <c r="H34" s="59"/>
      <c r="I34" s="60"/>
      <c r="J34" s="61"/>
    </row>
    <row r="35" spans="1:10" ht="18.899999999999999" customHeight="1" x14ac:dyDescent="0.2">
      <c r="A35" s="80"/>
      <c r="B35" s="121"/>
      <c r="C35" s="122"/>
      <c r="D35" s="62"/>
      <c r="E35" s="63"/>
      <c r="F35" s="62" t="str">
        <f>IF(H35="","",DATEDIF(G35,参加組数一覧!$F$1,"y"))</f>
        <v/>
      </c>
      <c r="G35" s="64"/>
      <c r="H35" s="65"/>
      <c r="I35" s="66"/>
      <c r="J35" s="67"/>
    </row>
    <row r="36" spans="1:10" ht="18.899999999999999" customHeight="1" x14ac:dyDescent="0.2">
      <c r="A36" s="88">
        <v>15</v>
      </c>
      <c r="B36" s="119"/>
      <c r="C36" s="120"/>
      <c r="D36" s="56"/>
      <c r="E36" s="57"/>
      <c r="F36" s="56" t="str">
        <f>IF(H36="","",DATEDIF(G36,参加組数一覧!$F$1,"y"))</f>
        <v/>
      </c>
      <c r="G36" s="58"/>
      <c r="H36" s="59"/>
      <c r="I36" s="60"/>
      <c r="J36" s="61"/>
    </row>
    <row r="37" spans="1:10" ht="18.899999999999999" customHeight="1" x14ac:dyDescent="0.2">
      <c r="A37" s="80"/>
      <c r="B37" s="121"/>
      <c r="C37" s="122"/>
      <c r="D37" s="62"/>
      <c r="E37" s="63"/>
      <c r="F37" s="62" t="str">
        <f>IF(H37="","",DATEDIF(G37,参加組数一覧!$F$1,"y"))</f>
        <v/>
      </c>
      <c r="G37" s="64"/>
      <c r="H37" s="65"/>
      <c r="I37" s="66"/>
      <c r="J37" s="67"/>
    </row>
    <row r="38" spans="1:10" ht="18.899999999999999" customHeight="1" x14ac:dyDescent="0.2">
      <c r="A38" s="80">
        <v>16</v>
      </c>
      <c r="B38" s="119"/>
      <c r="C38" s="120"/>
      <c r="D38" s="56"/>
      <c r="E38" s="57"/>
      <c r="F38" s="56" t="str">
        <f>IF(H38="","",DATEDIF(G38,参加組数一覧!$F$1,"y"))</f>
        <v/>
      </c>
      <c r="G38" s="58"/>
      <c r="H38" s="59"/>
      <c r="I38" s="60"/>
      <c r="J38" s="61"/>
    </row>
    <row r="39" spans="1:10" ht="18.899999999999999" customHeight="1" x14ac:dyDescent="0.2">
      <c r="A39" s="80"/>
      <c r="B39" s="121"/>
      <c r="C39" s="122"/>
      <c r="D39" s="62"/>
      <c r="E39" s="63"/>
      <c r="F39" s="62" t="str">
        <f>IF(H39="","",DATEDIF(G39,参加組数一覧!$F$1,"y"))</f>
        <v/>
      </c>
      <c r="G39" s="64"/>
      <c r="H39" s="65"/>
      <c r="I39" s="66"/>
      <c r="J39" s="67"/>
    </row>
    <row r="40" spans="1:10" ht="18.899999999999999" customHeight="1" x14ac:dyDescent="0.2">
      <c r="A40" s="88">
        <v>17</v>
      </c>
      <c r="B40" s="119"/>
      <c r="C40" s="120"/>
      <c r="D40" s="56"/>
      <c r="E40" s="57"/>
      <c r="F40" s="56" t="str">
        <f>IF(H40="","",DATEDIF(G40,参加組数一覧!$F$1,"y"))</f>
        <v/>
      </c>
      <c r="G40" s="58"/>
      <c r="H40" s="59"/>
      <c r="I40" s="60"/>
      <c r="J40" s="61"/>
    </row>
    <row r="41" spans="1:10" ht="18.899999999999999" customHeight="1" x14ac:dyDescent="0.2">
      <c r="A41" s="80"/>
      <c r="B41" s="121"/>
      <c r="C41" s="122"/>
      <c r="D41" s="62"/>
      <c r="E41" s="63"/>
      <c r="F41" s="62" t="str">
        <f>IF(H41="","",DATEDIF(G41,参加組数一覧!$F$1,"y"))</f>
        <v/>
      </c>
      <c r="G41" s="64"/>
      <c r="H41" s="65"/>
      <c r="I41" s="66"/>
      <c r="J41" s="67"/>
    </row>
    <row r="42" spans="1:10" ht="18.899999999999999" customHeight="1" x14ac:dyDescent="0.2">
      <c r="A42" s="80">
        <v>18</v>
      </c>
      <c r="B42" s="119"/>
      <c r="C42" s="120"/>
      <c r="D42" s="56"/>
      <c r="E42" s="57"/>
      <c r="F42" s="56" t="str">
        <f>IF(H42="","",DATEDIF(G42,参加組数一覧!$F$1,"y"))</f>
        <v/>
      </c>
      <c r="G42" s="58"/>
      <c r="H42" s="59"/>
      <c r="I42" s="60"/>
      <c r="J42" s="61"/>
    </row>
    <row r="43" spans="1:10" ht="18.899999999999999" customHeight="1" x14ac:dyDescent="0.2">
      <c r="A43" s="80"/>
      <c r="B43" s="121"/>
      <c r="C43" s="122"/>
      <c r="D43" s="62"/>
      <c r="E43" s="63"/>
      <c r="F43" s="62" t="str">
        <f>IF(H43="","",DATEDIF(G43,参加組数一覧!$F$1,"y"))</f>
        <v/>
      </c>
      <c r="G43" s="64"/>
      <c r="H43" s="65"/>
      <c r="I43" s="66"/>
      <c r="J43" s="67"/>
    </row>
    <row r="44" spans="1:10" ht="18.899999999999999" customHeight="1" x14ac:dyDescent="0.2">
      <c r="A44" s="88">
        <v>19</v>
      </c>
      <c r="B44" s="119"/>
      <c r="C44" s="120"/>
      <c r="D44" s="56"/>
      <c r="E44" s="57"/>
      <c r="F44" s="56" t="str">
        <f>IF(H44="","",DATEDIF(G44,参加組数一覧!$F$1,"y"))</f>
        <v/>
      </c>
      <c r="G44" s="58"/>
      <c r="H44" s="59"/>
      <c r="I44" s="60"/>
      <c r="J44" s="61"/>
    </row>
    <row r="45" spans="1:10" ht="18.899999999999999" customHeight="1" x14ac:dyDescent="0.2">
      <c r="A45" s="80"/>
      <c r="B45" s="121"/>
      <c r="C45" s="122"/>
      <c r="D45" s="62"/>
      <c r="E45" s="63"/>
      <c r="F45" s="62" t="str">
        <f>IF(H45="","",DATEDIF(G45,参加組数一覧!$F$1,"y"))</f>
        <v/>
      </c>
      <c r="G45" s="64"/>
      <c r="H45" s="65"/>
      <c r="I45" s="66"/>
      <c r="J45" s="67"/>
    </row>
    <row r="46" spans="1:10" ht="18.899999999999999" customHeight="1" x14ac:dyDescent="0.2">
      <c r="A46" s="80">
        <v>20</v>
      </c>
      <c r="B46" s="119"/>
      <c r="C46" s="120"/>
      <c r="D46" s="56"/>
      <c r="E46" s="57"/>
      <c r="F46" s="56" t="str">
        <f>IF(H46="","",DATEDIF(G46,参加組数一覧!$F$1,"y"))</f>
        <v/>
      </c>
      <c r="G46" s="58"/>
      <c r="H46" s="59"/>
      <c r="I46" s="60"/>
      <c r="J46" s="61"/>
    </row>
    <row r="47" spans="1:10" ht="18.899999999999999" customHeight="1" x14ac:dyDescent="0.2">
      <c r="A47" s="80"/>
      <c r="B47" s="121"/>
      <c r="C47" s="122"/>
      <c r="D47" s="62"/>
      <c r="E47" s="63"/>
      <c r="F47" s="62" t="str">
        <f>IF(H47="","",DATEDIF(G47,参加組数一覧!$F$1,"y"))</f>
        <v/>
      </c>
      <c r="G47" s="64"/>
      <c r="H47" s="65"/>
      <c r="I47" s="66"/>
      <c r="J47" s="67"/>
    </row>
    <row r="48" spans="1:10" ht="18.899999999999999" customHeight="1" x14ac:dyDescent="0.2">
      <c r="A48" s="88">
        <v>21</v>
      </c>
      <c r="B48" s="119"/>
      <c r="C48" s="120"/>
      <c r="D48" s="56"/>
      <c r="E48" s="57"/>
      <c r="F48" s="56" t="str">
        <f>IF(H48="","",DATEDIF(G48,参加組数一覧!$F$1,"y"))</f>
        <v/>
      </c>
      <c r="G48" s="58"/>
      <c r="H48" s="59"/>
      <c r="I48" s="60"/>
      <c r="J48" s="61"/>
    </row>
    <row r="49" spans="1:10" ht="18.899999999999999" customHeight="1" x14ac:dyDescent="0.2">
      <c r="A49" s="80"/>
      <c r="B49" s="121"/>
      <c r="C49" s="122"/>
      <c r="D49" s="62"/>
      <c r="E49" s="63"/>
      <c r="F49" s="62" t="str">
        <f>IF(H49="","",DATEDIF(G49,参加組数一覧!$F$1,"y"))</f>
        <v/>
      </c>
      <c r="G49" s="64"/>
      <c r="H49" s="65"/>
      <c r="I49" s="66"/>
      <c r="J49" s="67"/>
    </row>
    <row r="50" spans="1:10" ht="18.899999999999999" customHeight="1" x14ac:dyDescent="0.2">
      <c r="A50" s="80">
        <v>22</v>
      </c>
      <c r="B50" s="119"/>
      <c r="C50" s="120"/>
      <c r="D50" s="56"/>
      <c r="E50" s="57"/>
      <c r="F50" s="56" t="str">
        <f>IF(H50="","",DATEDIF(G50,参加組数一覧!$F$1,"y"))</f>
        <v/>
      </c>
      <c r="G50" s="58"/>
      <c r="H50" s="59"/>
      <c r="I50" s="60"/>
      <c r="J50" s="61"/>
    </row>
    <row r="51" spans="1:10" ht="18.899999999999999" customHeight="1" x14ac:dyDescent="0.2">
      <c r="A51" s="80"/>
      <c r="B51" s="121"/>
      <c r="C51" s="122"/>
      <c r="D51" s="62"/>
      <c r="E51" s="63"/>
      <c r="F51" s="62" t="str">
        <f>IF(H51="","",DATEDIF(G51,参加組数一覧!$F$1,"y"))</f>
        <v/>
      </c>
      <c r="G51" s="64"/>
      <c r="H51" s="65"/>
      <c r="I51" s="66"/>
      <c r="J51" s="67"/>
    </row>
    <row r="52" spans="1:10" ht="18.899999999999999" customHeight="1" x14ac:dyDescent="0.2">
      <c r="A52" s="88">
        <v>23</v>
      </c>
      <c r="B52" s="119"/>
      <c r="C52" s="120"/>
      <c r="D52" s="56"/>
      <c r="E52" s="57"/>
      <c r="F52" s="56" t="str">
        <f>IF(H52="","",DATEDIF(G52,参加組数一覧!$F$1,"y"))</f>
        <v/>
      </c>
      <c r="G52" s="58"/>
      <c r="H52" s="59"/>
      <c r="I52" s="60"/>
      <c r="J52" s="61"/>
    </row>
    <row r="53" spans="1:10" ht="18.899999999999999" customHeight="1" x14ac:dyDescent="0.2">
      <c r="A53" s="80"/>
      <c r="B53" s="121"/>
      <c r="C53" s="122"/>
      <c r="D53" s="62"/>
      <c r="E53" s="63"/>
      <c r="F53" s="62" t="str">
        <f>IF(H53="","",DATEDIF(G53,参加組数一覧!$F$1,"y"))</f>
        <v/>
      </c>
      <c r="G53" s="64"/>
      <c r="H53" s="65"/>
      <c r="I53" s="66"/>
      <c r="J53" s="67"/>
    </row>
    <row r="54" spans="1:10" ht="18.899999999999999" customHeight="1" x14ac:dyDescent="0.2">
      <c r="A54" s="80">
        <v>24</v>
      </c>
      <c r="B54" s="119"/>
      <c r="C54" s="120"/>
      <c r="D54" s="56"/>
      <c r="E54" s="57"/>
      <c r="F54" s="56" t="str">
        <f>IF(H54="","",DATEDIF(G54,参加組数一覧!$F$1,"y"))</f>
        <v/>
      </c>
      <c r="G54" s="58"/>
      <c r="H54" s="59"/>
      <c r="I54" s="60"/>
      <c r="J54" s="61"/>
    </row>
    <row r="55" spans="1:10" ht="18.899999999999999" customHeight="1" x14ac:dyDescent="0.2">
      <c r="A55" s="80"/>
      <c r="B55" s="121"/>
      <c r="C55" s="122"/>
      <c r="D55" s="62"/>
      <c r="E55" s="63"/>
      <c r="F55" s="62" t="str">
        <f>IF(H55="","",DATEDIF(G55,参加組数一覧!$F$1,"y"))</f>
        <v/>
      </c>
      <c r="G55" s="64"/>
      <c r="H55" s="65"/>
      <c r="I55" s="66"/>
      <c r="J55" s="67"/>
    </row>
    <row r="56" spans="1:10" ht="18.899999999999999" customHeight="1" x14ac:dyDescent="0.2">
      <c r="A56" s="80">
        <v>25</v>
      </c>
      <c r="B56" s="119"/>
      <c r="C56" s="120"/>
      <c r="D56" s="56"/>
      <c r="E56" s="57"/>
      <c r="F56" s="56" t="str">
        <f>IF(H56="","",DATEDIF(G56,参加組数一覧!$F$1,"y"))</f>
        <v/>
      </c>
      <c r="G56" s="58"/>
      <c r="H56" s="59"/>
      <c r="I56" s="60"/>
      <c r="J56" s="61"/>
    </row>
    <row r="57" spans="1:10" ht="18.899999999999999" customHeight="1" x14ac:dyDescent="0.2">
      <c r="A57" s="80"/>
      <c r="B57" s="121"/>
      <c r="C57" s="122"/>
      <c r="D57" s="62"/>
      <c r="E57" s="63"/>
      <c r="F57" s="62" t="str">
        <f>IF(H57="","",DATEDIF(G57,参加組数一覧!$F$1,"y"))</f>
        <v/>
      </c>
      <c r="G57" s="64"/>
      <c r="H57" s="65"/>
      <c r="I57" s="66"/>
      <c r="J57" s="67"/>
    </row>
    <row r="58" spans="1:10" ht="18.899999999999999" customHeight="1" x14ac:dyDescent="0.2">
      <c r="A58" s="80">
        <v>26</v>
      </c>
      <c r="B58" s="119"/>
      <c r="C58" s="120"/>
      <c r="D58" s="56"/>
      <c r="E58" s="57"/>
      <c r="F58" s="56" t="str">
        <f>IF(H58="","",DATEDIF(G58,参加組数一覧!$F$1,"y"))</f>
        <v/>
      </c>
      <c r="G58" s="58"/>
      <c r="H58" s="59"/>
      <c r="I58" s="60"/>
      <c r="J58" s="61"/>
    </row>
    <row r="59" spans="1:10" ht="18.899999999999999" customHeight="1" x14ac:dyDescent="0.2">
      <c r="A59" s="80"/>
      <c r="B59" s="121"/>
      <c r="C59" s="122"/>
      <c r="D59" s="62"/>
      <c r="E59" s="63"/>
      <c r="F59" s="62" t="str">
        <f>IF(H59="","",DATEDIF(G59,参加組数一覧!$F$1,"y"))</f>
        <v/>
      </c>
      <c r="G59" s="64"/>
      <c r="H59" s="65"/>
      <c r="I59" s="66"/>
      <c r="J59" s="67"/>
    </row>
    <row r="60" spans="1:10" ht="18.899999999999999" customHeight="1" x14ac:dyDescent="0.2">
      <c r="A60" s="80">
        <v>27</v>
      </c>
      <c r="B60" s="119"/>
      <c r="C60" s="120"/>
      <c r="D60" s="56"/>
      <c r="E60" s="57"/>
      <c r="F60" s="56" t="str">
        <f>IF(H60="","",DATEDIF(G60,参加組数一覧!$F$1,"y"))</f>
        <v/>
      </c>
      <c r="G60" s="58"/>
      <c r="H60" s="59"/>
      <c r="I60" s="60"/>
      <c r="J60" s="61"/>
    </row>
    <row r="61" spans="1:10" ht="18.899999999999999" customHeight="1" x14ac:dyDescent="0.2">
      <c r="A61" s="80"/>
      <c r="B61" s="121"/>
      <c r="C61" s="122"/>
      <c r="D61" s="62"/>
      <c r="E61" s="63"/>
      <c r="F61" s="62" t="str">
        <f>IF(H61="","",DATEDIF(G61,参加組数一覧!$F$1,"y"))</f>
        <v/>
      </c>
      <c r="G61" s="64"/>
      <c r="H61" s="65"/>
      <c r="I61" s="66"/>
      <c r="J61" s="67"/>
    </row>
    <row r="62" spans="1:10" ht="18.899999999999999" customHeight="1" x14ac:dyDescent="0.2">
      <c r="A62" s="80">
        <v>28</v>
      </c>
      <c r="B62" s="119"/>
      <c r="C62" s="120"/>
      <c r="D62" s="56"/>
      <c r="E62" s="57"/>
      <c r="F62" s="56" t="str">
        <f>IF(H62="","",DATEDIF(G62,参加組数一覧!$F$1,"y"))</f>
        <v/>
      </c>
      <c r="G62" s="58"/>
      <c r="H62" s="59"/>
      <c r="I62" s="60"/>
      <c r="J62" s="61"/>
    </row>
    <row r="63" spans="1:10" ht="18.899999999999999" customHeight="1" x14ac:dyDescent="0.2">
      <c r="A63" s="80"/>
      <c r="B63" s="121"/>
      <c r="C63" s="122"/>
      <c r="D63" s="62"/>
      <c r="E63" s="63"/>
      <c r="F63" s="62" t="str">
        <f>IF(H63="","",DATEDIF(G63,参加組数一覧!$F$1,"y"))</f>
        <v/>
      </c>
      <c r="G63" s="64"/>
      <c r="H63" s="65"/>
      <c r="I63" s="66"/>
      <c r="J63" s="67"/>
    </row>
    <row r="64" spans="1:10" ht="18.899999999999999" customHeight="1" x14ac:dyDescent="0.2">
      <c r="A64" s="80">
        <v>29</v>
      </c>
      <c r="B64" s="119"/>
      <c r="C64" s="120"/>
      <c r="D64" s="56"/>
      <c r="E64" s="57"/>
      <c r="F64" s="56" t="str">
        <f>IF(H64="","",DATEDIF(G64,参加組数一覧!$F$1,"y"))</f>
        <v/>
      </c>
      <c r="G64" s="58"/>
      <c r="H64" s="59"/>
      <c r="I64" s="60"/>
      <c r="J64" s="61"/>
    </row>
    <row r="65" spans="1:10" ht="18.899999999999999" customHeight="1" x14ac:dyDescent="0.2">
      <c r="A65" s="80"/>
      <c r="B65" s="121"/>
      <c r="C65" s="122"/>
      <c r="D65" s="62"/>
      <c r="E65" s="63"/>
      <c r="F65" s="62" t="str">
        <f>IF(H65="","",DATEDIF(G65,参加組数一覧!$F$1,"y"))</f>
        <v/>
      </c>
      <c r="G65" s="64"/>
      <c r="H65" s="65"/>
      <c r="I65" s="66"/>
      <c r="J65" s="67"/>
    </row>
    <row r="66" spans="1:10" ht="18.899999999999999" customHeight="1" x14ac:dyDescent="0.2">
      <c r="A66" s="80">
        <v>30</v>
      </c>
      <c r="B66" s="119"/>
      <c r="C66" s="120"/>
      <c r="D66" s="56"/>
      <c r="E66" s="57"/>
      <c r="F66" s="56" t="str">
        <f>IF(H66="","",DATEDIF(G66,参加組数一覧!$F$1,"y"))</f>
        <v/>
      </c>
      <c r="G66" s="58"/>
      <c r="H66" s="59"/>
      <c r="I66" s="60"/>
      <c r="J66" s="61"/>
    </row>
    <row r="67" spans="1:10" ht="18.899999999999999" customHeight="1" x14ac:dyDescent="0.2">
      <c r="A67" s="80"/>
      <c r="B67" s="121"/>
      <c r="C67" s="122"/>
      <c r="D67" s="62"/>
      <c r="E67" s="63"/>
      <c r="F67" s="62" t="str">
        <f>IF(H67="","",DATEDIF(G67,参加組数一覧!$F$1,"y"))</f>
        <v/>
      </c>
      <c r="G67" s="64"/>
      <c r="H67" s="65"/>
      <c r="I67" s="66"/>
      <c r="J67" s="67"/>
    </row>
    <row r="68" spans="1:10" ht="18.899999999999999" customHeight="1" x14ac:dyDescent="0.2">
      <c r="A68" s="80">
        <v>31</v>
      </c>
      <c r="B68" s="119"/>
      <c r="C68" s="120"/>
      <c r="D68" s="56"/>
      <c r="E68" s="57"/>
      <c r="F68" s="56" t="str">
        <f>IF(H68="","",DATEDIF(G68,参加組数一覧!$F$1,"y"))</f>
        <v/>
      </c>
      <c r="G68" s="58"/>
      <c r="H68" s="59"/>
      <c r="I68" s="60"/>
      <c r="J68" s="61"/>
    </row>
    <row r="69" spans="1:10" ht="18.899999999999999" customHeight="1" x14ac:dyDescent="0.2">
      <c r="A69" s="80"/>
      <c r="B69" s="121"/>
      <c r="C69" s="122"/>
      <c r="D69" s="62"/>
      <c r="E69" s="63"/>
      <c r="F69" s="62" t="str">
        <f>IF(H69="","",DATEDIF(G69,参加組数一覧!$F$1,"y"))</f>
        <v/>
      </c>
      <c r="G69" s="64"/>
      <c r="H69" s="65"/>
      <c r="I69" s="66"/>
      <c r="J69" s="67"/>
    </row>
    <row r="70" spans="1:10" ht="18.899999999999999" customHeight="1" x14ac:dyDescent="0.2">
      <c r="A70" s="80">
        <v>32</v>
      </c>
      <c r="B70" s="119"/>
      <c r="C70" s="120"/>
      <c r="D70" s="56"/>
      <c r="E70" s="57"/>
      <c r="F70" s="56" t="str">
        <f>IF(H70="","",DATEDIF(G70,参加組数一覧!$F$1,"y"))</f>
        <v/>
      </c>
      <c r="G70" s="58"/>
      <c r="H70" s="59"/>
      <c r="I70" s="60"/>
      <c r="J70" s="61"/>
    </row>
    <row r="71" spans="1:10" ht="18.899999999999999" customHeight="1" x14ac:dyDescent="0.2">
      <c r="A71" s="80"/>
      <c r="B71" s="121"/>
      <c r="C71" s="122"/>
      <c r="D71" s="62"/>
      <c r="E71" s="63"/>
      <c r="F71" s="62" t="str">
        <f>IF(H71="","",DATEDIF(G71,参加組数一覧!$F$1,"y"))</f>
        <v/>
      </c>
      <c r="G71" s="64"/>
      <c r="H71" s="65"/>
      <c r="I71" s="66"/>
      <c r="J71" s="67"/>
    </row>
    <row r="72" spans="1:10" ht="18.899999999999999" customHeight="1" x14ac:dyDescent="0.2">
      <c r="A72" s="80">
        <v>33</v>
      </c>
      <c r="B72" s="119"/>
      <c r="C72" s="120"/>
      <c r="D72" s="56"/>
      <c r="E72" s="57"/>
      <c r="F72" s="56" t="str">
        <f>IF(H72="","",DATEDIF(G72,参加組数一覧!$F$1,"y"))</f>
        <v/>
      </c>
      <c r="G72" s="58"/>
      <c r="H72" s="59"/>
      <c r="I72" s="60"/>
      <c r="J72" s="61"/>
    </row>
    <row r="73" spans="1:10" ht="18.899999999999999" customHeight="1" x14ac:dyDescent="0.2">
      <c r="A73" s="80"/>
      <c r="B73" s="121"/>
      <c r="C73" s="122"/>
      <c r="D73" s="62"/>
      <c r="E73" s="63"/>
      <c r="F73" s="62" t="str">
        <f>IF(H73="","",DATEDIF(G73,参加組数一覧!$F$1,"y"))</f>
        <v/>
      </c>
      <c r="G73" s="64"/>
      <c r="H73" s="65"/>
      <c r="I73" s="66"/>
      <c r="J73" s="67"/>
    </row>
    <row r="74" spans="1:10" ht="18.899999999999999" customHeight="1" x14ac:dyDescent="0.2">
      <c r="A74" s="80">
        <v>34</v>
      </c>
      <c r="B74" s="119"/>
      <c r="C74" s="120"/>
      <c r="D74" s="56"/>
      <c r="E74" s="57"/>
      <c r="F74" s="56" t="str">
        <f>IF(H74="","",DATEDIF(G74,参加組数一覧!$F$1,"y"))</f>
        <v/>
      </c>
      <c r="G74" s="58"/>
      <c r="H74" s="59"/>
      <c r="I74" s="60"/>
      <c r="J74" s="61"/>
    </row>
    <row r="75" spans="1:10" ht="18.899999999999999" customHeight="1" x14ac:dyDescent="0.2">
      <c r="A75" s="80"/>
      <c r="B75" s="121"/>
      <c r="C75" s="122"/>
      <c r="D75" s="62"/>
      <c r="E75" s="63"/>
      <c r="F75" s="62" t="str">
        <f>IF(H75="","",DATEDIF(G75,参加組数一覧!$F$1,"y"))</f>
        <v/>
      </c>
      <c r="G75" s="64"/>
      <c r="H75" s="65"/>
      <c r="I75" s="66"/>
      <c r="J75" s="67"/>
    </row>
    <row r="76" spans="1:10" ht="18.899999999999999" customHeight="1" x14ac:dyDescent="0.2">
      <c r="A76" s="80">
        <v>35</v>
      </c>
      <c r="B76" s="119"/>
      <c r="C76" s="120"/>
      <c r="D76" s="56"/>
      <c r="E76" s="57"/>
      <c r="F76" s="56" t="str">
        <f>IF(H76="","",DATEDIF(G76,参加組数一覧!$F$1,"y"))</f>
        <v/>
      </c>
      <c r="G76" s="58"/>
      <c r="H76" s="59"/>
      <c r="I76" s="60"/>
      <c r="J76" s="61"/>
    </row>
    <row r="77" spans="1:10" ht="18.899999999999999" customHeight="1" x14ac:dyDescent="0.2">
      <c r="A77" s="80"/>
      <c r="B77" s="121"/>
      <c r="C77" s="122"/>
      <c r="D77" s="62"/>
      <c r="E77" s="63"/>
      <c r="F77" s="62" t="str">
        <f>IF(H77="","",DATEDIF(G77,参加組数一覧!$F$1,"y"))</f>
        <v/>
      </c>
      <c r="G77" s="64"/>
      <c r="H77" s="65"/>
      <c r="I77" s="66"/>
      <c r="J77" s="67"/>
    </row>
    <row r="78" spans="1:10" ht="18.899999999999999" customHeight="1" x14ac:dyDescent="0.2">
      <c r="F78" s="1"/>
      <c r="H78" s="1"/>
    </row>
    <row r="79" spans="1:10" ht="18.899999999999999" customHeight="1" x14ac:dyDescent="0.2">
      <c r="F79" s="1"/>
      <c r="H79" s="1"/>
    </row>
    <row r="80" spans="1:10" ht="18.899999999999999" customHeight="1" x14ac:dyDescent="0.2">
      <c r="F80" s="1"/>
      <c r="H80" s="1"/>
    </row>
    <row r="81" s="1" customFormat="1" ht="18.899999999999999" customHeight="1" x14ac:dyDescent="0.2"/>
  </sheetData>
  <mergeCells count="119"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  <mergeCell ref="H3:J3"/>
    <mergeCell ref="H4:J4"/>
    <mergeCell ref="J6:J7"/>
    <mergeCell ref="D6:D7"/>
    <mergeCell ref="H6:H7"/>
    <mergeCell ref="G6:G7"/>
    <mergeCell ref="B35:C35"/>
    <mergeCell ref="F6:F7"/>
    <mergeCell ref="E6:E7"/>
    <mergeCell ref="B20:C20"/>
    <mergeCell ref="B26:C26"/>
    <mergeCell ref="B27:C27"/>
    <mergeCell ref="B29:C29"/>
    <mergeCell ref="B31:C31"/>
    <mergeCell ref="B30:C30"/>
    <mergeCell ref="B18:C18"/>
    <mergeCell ref="B19:C19"/>
    <mergeCell ref="B17:C17"/>
    <mergeCell ref="A28:A29"/>
    <mergeCell ref="A14:A15"/>
    <mergeCell ref="A16:A17"/>
    <mergeCell ref="B12:C12"/>
    <mergeCell ref="B15:C15"/>
    <mergeCell ref="B23:C23"/>
    <mergeCell ref="B13:C13"/>
    <mergeCell ref="B14:C14"/>
    <mergeCell ref="E3:E4"/>
    <mergeCell ref="B6:C7"/>
    <mergeCell ref="A8:A9"/>
    <mergeCell ref="B9:C9"/>
    <mergeCell ref="A30:A31"/>
    <mergeCell ref="A32:A33"/>
    <mergeCell ref="A20:A21"/>
    <mergeCell ref="A22:A23"/>
    <mergeCell ref="A24:A25"/>
    <mergeCell ref="A26:A27"/>
    <mergeCell ref="C1:H2"/>
    <mergeCell ref="B10:C10"/>
    <mergeCell ref="B11:C11"/>
    <mergeCell ref="A3:B3"/>
    <mergeCell ref="A4:B4"/>
    <mergeCell ref="B28:C28"/>
    <mergeCell ref="B21:C21"/>
    <mergeCell ref="B8:C8"/>
    <mergeCell ref="B22:C22"/>
    <mergeCell ref="A18:A19"/>
    <mergeCell ref="B32:C32"/>
    <mergeCell ref="B33:C33"/>
    <mergeCell ref="A10:A11"/>
    <mergeCell ref="A12:A13"/>
    <mergeCell ref="D3:D4"/>
    <mergeCell ref="B16:C16"/>
    <mergeCell ref="B24:C24"/>
    <mergeCell ref="B25:C25"/>
    <mergeCell ref="B36:C36"/>
    <mergeCell ref="B37:C37"/>
    <mergeCell ref="A38:A39"/>
    <mergeCell ref="B39:C39"/>
    <mergeCell ref="B38:C38"/>
    <mergeCell ref="A36:A37"/>
    <mergeCell ref="A34:A35"/>
    <mergeCell ref="B34:C34"/>
    <mergeCell ref="B56:C56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52:A53"/>
    <mergeCell ref="B52:C52"/>
    <mergeCell ref="B53:C53"/>
    <mergeCell ref="B57:C57"/>
    <mergeCell ref="A58:A59"/>
    <mergeCell ref="B58:C58"/>
    <mergeCell ref="B59:C59"/>
    <mergeCell ref="A60:A61"/>
    <mergeCell ref="B60:C60"/>
    <mergeCell ref="B61:C61"/>
    <mergeCell ref="A56:A57"/>
    <mergeCell ref="A62:A63"/>
    <mergeCell ref="B62:C62"/>
    <mergeCell ref="B63:C63"/>
    <mergeCell ref="A64:A65"/>
    <mergeCell ref="B64:C64"/>
    <mergeCell ref="B65:C65"/>
    <mergeCell ref="A66:A67"/>
    <mergeCell ref="B66:C66"/>
    <mergeCell ref="B67:C67"/>
    <mergeCell ref="A68:A69"/>
    <mergeCell ref="B68:C68"/>
    <mergeCell ref="B69:C69"/>
    <mergeCell ref="A76:A77"/>
    <mergeCell ref="B76:C76"/>
    <mergeCell ref="B77:C77"/>
    <mergeCell ref="A70:A71"/>
    <mergeCell ref="B70:C70"/>
    <mergeCell ref="B71:C71"/>
    <mergeCell ref="A72:A73"/>
    <mergeCell ref="B72:C72"/>
    <mergeCell ref="B73:C73"/>
    <mergeCell ref="A74:A75"/>
    <mergeCell ref="B74:C74"/>
    <mergeCell ref="B75:C7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  <ignoredErrors>
    <ignoredError sqref="B82:G9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77"/>
  <sheetViews>
    <sheetView view="pageBreakPreview" zoomScale="90" zoomScaleNormal="100" zoomScaleSheetLayoutView="90" workbookViewId="0">
      <selection activeCell="F11" sqref="F11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79" t="str">
        <f>記入例!C1</f>
        <v>2023年度　全日本社会人選手権大会　　申込書　</v>
      </c>
      <c r="D1" s="79"/>
      <c r="E1" s="79"/>
      <c r="F1" s="79"/>
      <c r="G1" s="79"/>
      <c r="H1" s="79"/>
      <c r="I1" s="6"/>
    </row>
    <row r="2" spans="1:10" ht="18.899999999999999" customHeight="1" x14ac:dyDescent="0.2">
      <c r="C2" s="79"/>
      <c r="D2" s="79"/>
      <c r="E2" s="79"/>
      <c r="F2" s="79"/>
      <c r="G2" s="79"/>
      <c r="H2" s="79"/>
      <c r="I2" s="6"/>
      <c r="J2" s="6"/>
    </row>
    <row r="3" spans="1:10" ht="18.899999999999999" customHeight="1" x14ac:dyDescent="0.2">
      <c r="A3" s="123" t="s">
        <v>44</v>
      </c>
      <c r="B3" s="123"/>
      <c r="C3" s="53" t="str">
        <f>参加組数一覧!E4</f>
        <v>千葉県</v>
      </c>
      <c r="D3" s="123" t="s">
        <v>47</v>
      </c>
      <c r="E3" s="125">
        <f>参加組数一覧!E6</f>
        <v>0</v>
      </c>
      <c r="F3" s="12" t="s">
        <v>25</v>
      </c>
      <c r="G3" s="12" t="s">
        <v>17</v>
      </c>
      <c r="H3" s="129">
        <f>参加組数一覧!E7</f>
        <v>0</v>
      </c>
      <c r="I3" s="129"/>
      <c r="J3" s="130"/>
    </row>
    <row r="4" spans="1:10" ht="18.899999999999999" customHeight="1" x14ac:dyDescent="0.2">
      <c r="A4" s="124" t="s">
        <v>14</v>
      </c>
      <c r="B4" s="123"/>
      <c r="C4" s="53" t="s">
        <v>38</v>
      </c>
      <c r="D4" s="123"/>
      <c r="E4" s="125"/>
      <c r="F4" s="13" t="s">
        <v>26</v>
      </c>
      <c r="G4" s="13" t="s">
        <v>31</v>
      </c>
      <c r="H4" s="131">
        <f>参加組数一覧!E8</f>
        <v>0</v>
      </c>
      <c r="I4" s="131"/>
      <c r="J4" s="126"/>
    </row>
    <row r="5" spans="1:10" ht="9" customHeight="1" x14ac:dyDescent="0.2">
      <c r="A5" s="29"/>
      <c r="B5" s="29"/>
      <c r="C5" s="29"/>
      <c r="D5" s="29"/>
      <c r="E5" s="29"/>
      <c r="F5" s="31"/>
      <c r="G5" s="31"/>
      <c r="H5" s="29"/>
      <c r="I5" s="29"/>
      <c r="J5" s="29"/>
    </row>
    <row r="6" spans="1:10" ht="18.899999999999999" customHeight="1" x14ac:dyDescent="0.2">
      <c r="A6" s="54" t="s">
        <v>15</v>
      </c>
      <c r="B6" s="126" t="s">
        <v>18</v>
      </c>
      <c r="C6" s="127"/>
      <c r="D6" s="127" t="s">
        <v>19</v>
      </c>
      <c r="E6" s="127" t="s">
        <v>20</v>
      </c>
      <c r="F6" s="127" t="s">
        <v>21</v>
      </c>
      <c r="G6" s="132" t="s">
        <v>22</v>
      </c>
      <c r="H6" s="127" t="s">
        <v>29</v>
      </c>
      <c r="I6" s="55" t="s">
        <v>23</v>
      </c>
      <c r="J6" s="132" t="s">
        <v>13</v>
      </c>
    </row>
    <row r="7" spans="1:10" ht="18.899999999999999" customHeight="1" x14ac:dyDescent="0.2">
      <c r="A7" s="55" t="s">
        <v>16</v>
      </c>
      <c r="B7" s="128"/>
      <c r="C7" s="123"/>
      <c r="D7" s="123"/>
      <c r="E7" s="123"/>
      <c r="F7" s="123"/>
      <c r="G7" s="127"/>
      <c r="H7" s="123"/>
      <c r="I7" s="53" t="s">
        <v>30</v>
      </c>
      <c r="J7" s="127"/>
    </row>
    <row r="8" spans="1:10" ht="18.899999999999999" customHeight="1" x14ac:dyDescent="0.2">
      <c r="A8" s="84">
        <v>1</v>
      </c>
      <c r="B8" s="133"/>
      <c r="C8" s="134"/>
      <c r="D8" s="56"/>
      <c r="E8" s="57"/>
      <c r="F8" s="56" t="str">
        <f>IF(H8="","",DATEDIF(G8,参加組数一覧!$F$1,"y"))</f>
        <v/>
      </c>
      <c r="G8" s="58"/>
      <c r="H8" s="59"/>
      <c r="I8" s="60"/>
      <c r="J8" s="61"/>
    </row>
    <row r="9" spans="1:10" ht="18.899999999999999" customHeight="1" x14ac:dyDescent="0.2">
      <c r="A9" s="88"/>
      <c r="B9" s="135"/>
      <c r="C9" s="136"/>
      <c r="D9" s="70"/>
      <c r="E9" s="71"/>
      <c r="F9" s="70" t="str">
        <f>IF(H9="","",DATEDIF(G9,参加組数一覧!$F$1,"y"))</f>
        <v/>
      </c>
      <c r="G9" s="72"/>
      <c r="H9" s="65"/>
      <c r="I9" s="66"/>
      <c r="J9" s="67"/>
    </row>
    <row r="10" spans="1:10" ht="18.899999999999999" customHeight="1" x14ac:dyDescent="0.2">
      <c r="A10" s="84">
        <v>2</v>
      </c>
      <c r="B10" s="133"/>
      <c r="C10" s="134"/>
      <c r="D10" s="56"/>
      <c r="E10" s="57"/>
      <c r="F10" s="56" t="str">
        <f>IF(H10="","",DATEDIF(G10,参加組数一覧!$F$1,"y"))</f>
        <v/>
      </c>
      <c r="G10" s="58"/>
      <c r="H10" s="59"/>
      <c r="I10" s="60"/>
      <c r="J10" s="61"/>
    </row>
    <row r="11" spans="1:10" ht="18.899999999999999" customHeight="1" x14ac:dyDescent="0.2">
      <c r="A11" s="88"/>
      <c r="B11" s="135"/>
      <c r="C11" s="136"/>
      <c r="D11" s="70"/>
      <c r="E11" s="71"/>
      <c r="F11" s="70" t="str">
        <f>IF(H11="","",DATEDIF(G11,参加組数一覧!$F$1,"y"))</f>
        <v/>
      </c>
      <c r="G11" s="72"/>
      <c r="H11" s="65"/>
      <c r="I11" s="66"/>
      <c r="J11" s="67"/>
    </row>
    <row r="12" spans="1:10" ht="18.899999999999999" customHeight="1" x14ac:dyDescent="0.2">
      <c r="A12" s="84">
        <v>3</v>
      </c>
      <c r="B12" s="133"/>
      <c r="C12" s="134"/>
      <c r="D12" s="56"/>
      <c r="E12" s="57"/>
      <c r="F12" s="56" t="str">
        <f>IF(H12="","",DATEDIF(G12,参加組数一覧!$F$1,"y"))</f>
        <v/>
      </c>
      <c r="G12" s="58"/>
      <c r="H12" s="59"/>
      <c r="I12" s="60"/>
      <c r="J12" s="61"/>
    </row>
    <row r="13" spans="1:10" ht="18.899999999999999" customHeight="1" x14ac:dyDescent="0.2">
      <c r="A13" s="88"/>
      <c r="B13" s="135"/>
      <c r="C13" s="136"/>
      <c r="D13" s="70"/>
      <c r="E13" s="71"/>
      <c r="F13" s="70" t="str">
        <f>IF(H13="","",DATEDIF(G13,参加組数一覧!$F$1,"y"))</f>
        <v/>
      </c>
      <c r="G13" s="72"/>
      <c r="H13" s="65"/>
      <c r="I13" s="66"/>
      <c r="J13" s="67"/>
    </row>
    <row r="14" spans="1:10" ht="18.899999999999999" customHeight="1" x14ac:dyDescent="0.2">
      <c r="A14" s="84">
        <v>4</v>
      </c>
      <c r="B14" s="133"/>
      <c r="C14" s="134"/>
      <c r="D14" s="56"/>
      <c r="E14" s="57"/>
      <c r="F14" s="56" t="str">
        <f>IF(H14="","",DATEDIF(G14,参加組数一覧!$F$1,"y"))</f>
        <v/>
      </c>
      <c r="G14" s="58"/>
      <c r="H14" s="59"/>
      <c r="I14" s="60"/>
      <c r="J14" s="61"/>
    </row>
    <row r="15" spans="1:10" ht="18.899999999999999" customHeight="1" x14ac:dyDescent="0.2">
      <c r="A15" s="88"/>
      <c r="B15" s="135"/>
      <c r="C15" s="136"/>
      <c r="D15" s="70"/>
      <c r="E15" s="71"/>
      <c r="F15" s="70" t="str">
        <f>IF(H15="","",DATEDIF(G15,参加組数一覧!$F$1,"y"))</f>
        <v/>
      </c>
      <c r="G15" s="72"/>
      <c r="H15" s="65"/>
      <c r="I15" s="66"/>
      <c r="J15" s="67"/>
    </row>
    <row r="16" spans="1:10" ht="18.899999999999999" customHeight="1" x14ac:dyDescent="0.2">
      <c r="A16" s="84">
        <v>5</v>
      </c>
      <c r="B16" s="133"/>
      <c r="C16" s="134"/>
      <c r="D16" s="56"/>
      <c r="E16" s="57"/>
      <c r="F16" s="56" t="str">
        <f>IF(H16="","",DATEDIF(G16,参加組数一覧!$F$1,"y"))</f>
        <v/>
      </c>
      <c r="G16" s="58"/>
      <c r="H16" s="59"/>
      <c r="I16" s="60"/>
      <c r="J16" s="61"/>
    </row>
    <row r="17" spans="1:10" ht="18.899999999999999" customHeight="1" x14ac:dyDescent="0.2">
      <c r="A17" s="88"/>
      <c r="B17" s="135"/>
      <c r="C17" s="136"/>
      <c r="D17" s="70"/>
      <c r="E17" s="71"/>
      <c r="F17" s="70" t="str">
        <f>IF(H17="","",DATEDIF(G17,参加組数一覧!$F$1,"y"))</f>
        <v/>
      </c>
      <c r="G17" s="72"/>
      <c r="H17" s="65"/>
      <c r="I17" s="66"/>
      <c r="J17" s="67"/>
    </row>
    <row r="18" spans="1:10" ht="18.899999999999999" customHeight="1" x14ac:dyDescent="0.2">
      <c r="A18" s="84">
        <v>6</v>
      </c>
      <c r="B18" s="133"/>
      <c r="C18" s="134"/>
      <c r="D18" s="56"/>
      <c r="E18" s="57"/>
      <c r="F18" s="56" t="str">
        <f>IF(H18="","",DATEDIF(G18,参加組数一覧!$F$1,"y"))</f>
        <v/>
      </c>
      <c r="G18" s="58"/>
      <c r="H18" s="59"/>
      <c r="I18" s="60"/>
      <c r="J18" s="61"/>
    </row>
    <row r="19" spans="1:10" ht="18.899999999999999" customHeight="1" x14ac:dyDescent="0.2">
      <c r="A19" s="88"/>
      <c r="B19" s="135"/>
      <c r="C19" s="136"/>
      <c r="D19" s="70"/>
      <c r="E19" s="71"/>
      <c r="F19" s="70" t="str">
        <f>IF(H19="","",DATEDIF(G19,参加組数一覧!$F$1,"y"))</f>
        <v/>
      </c>
      <c r="G19" s="72"/>
      <c r="H19" s="65"/>
      <c r="I19" s="66"/>
      <c r="J19" s="67"/>
    </row>
    <row r="20" spans="1:10" ht="18.899999999999999" customHeight="1" x14ac:dyDescent="0.2">
      <c r="A20" s="84">
        <v>7</v>
      </c>
      <c r="B20" s="133"/>
      <c r="C20" s="134"/>
      <c r="D20" s="56"/>
      <c r="E20" s="57"/>
      <c r="F20" s="56" t="str">
        <f>IF(H20="","",DATEDIF(G20,参加組数一覧!$F$1,"y"))</f>
        <v/>
      </c>
      <c r="G20" s="58"/>
      <c r="H20" s="59"/>
      <c r="I20" s="60"/>
      <c r="J20" s="61"/>
    </row>
    <row r="21" spans="1:10" ht="18.899999999999999" customHeight="1" x14ac:dyDescent="0.2">
      <c r="A21" s="88"/>
      <c r="B21" s="135"/>
      <c r="C21" s="136"/>
      <c r="D21" s="70"/>
      <c r="E21" s="71"/>
      <c r="F21" s="70" t="str">
        <f>IF(H21="","",DATEDIF(G21,参加組数一覧!$F$1,"y"))</f>
        <v/>
      </c>
      <c r="G21" s="72"/>
      <c r="H21" s="65"/>
      <c r="I21" s="66"/>
      <c r="J21" s="67"/>
    </row>
    <row r="22" spans="1:10" ht="18.899999999999999" customHeight="1" x14ac:dyDescent="0.2">
      <c r="A22" s="84">
        <v>8</v>
      </c>
      <c r="B22" s="133"/>
      <c r="C22" s="134"/>
      <c r="D22" s="56"/>
      <c r="E22" s="57"/>
      <c r="F22" s="56" t="str">
        <f>IF(H22="","",DATEDIF(G22,参加組数一覧!$F$1,"y"))</f>
        <v/>
      </c>
      <c r="G22" s="58"/>
      <c r="H22" s="59"/>
      <c r="I22" s="60"/>
      <c r="J22" s="61"/>
    </row>
    <row r="23" spans="1:10" ht="18.899999999999999" customHeight="1" x14ac:dyDescent="0.2">
      <c r="A23" s="88"/>
      <c r="B23" s="135"/>
      <c r="C23" s="136"/>
      <c r="D23" s="70"/>
      <c r="E23" s="71"/>
      <c r="F23" s="70" t="str">
        <f>IF(H23="","",DATEDIF(G23,参加組数一覧!$F$1,"y"))</f>
        <v/>
      </c>
      <c r="G23" s="72"/>
      <c r="H23" s="65"/>
      <c r="I23" s="66"/>
      <c r="J23" s="67"/>
    </row>
    <row r="24" spans="1:10" ht="18.899999999999999" customHeight="1" x14ac:dyDescent="0.2">
      <c r="A24" s="84">
        <v>9</v>
      </c>
      <c r="B24" s="133"/>
      <c r="C24" s="134"/>
      <c r="D24" s="56"/>
      <c r="E24" s="57"/>
      <c r="F24" s="56" t="str">
        <f>IF(H24="","",DATEDIF(G24,参加組数一覧!$F$1,"y"))</f>
        <v/>
      </c>
      <c r="G24" s="58"/>
      <c r="H24" s="59"/>
      <c r="I24" s="60"/>
      <c r="J24" s="61"/>
    </row>
    <row r="25" spans="1:10" ht="18.899999999999999" customHeight="1" x14ac:dyDescent="0.2">
      <c r="A25" s="88"/>
      <c r="B25" s="135"/>
      <c r="C25" s="136"/>
      <c r="D25" s="70"/>
      <c r="E25" s="71"/>
      <c r="F25" s="70" t="str">
        <f>IF(H25="","",DATEDIF(G25,参加組数一覧!$F$1,"y"))</f>
        <v/>
      </c>
      <c r="G25" s="72"/>
      <c r="H25" s="65"/>
      <c r="I25" s="66"/>
      <c r="J25" s="67"/>
    </row>
    <row r="26" spans="1:10" ht="18.899999999999999" customHeight="1" x14ac:dyDescent="0.2">
      <c r="A26" s="84">
        <v>10</v>
      </c>
      <c r="B26" s="133"/>
      <c r="C26" s="134"/>
      <c r="D26" s="56"/>
      <c r="E26" s="57"/>
      <c r="F26" s="56" t="str">
        <f>IF(H26="","",DATEDIF(G26,参加組数一覧!$F$1,"y"))</f>
        <v/>
      </c>
      <c r="G26" s="58"/>
      <c r="H26" s="59"/>
      <c r="I26" s="60"/>
      <c r="J26" s="61"/>
    </row>
    <row r="27" spans="1:10" ht="18.899999999999999" customHeight="1" x14ac:dyDescent="0.2">
      <c r="A27" s="88"/>
      <c r="B27" s="135"/>
      <c r="C27" s="136"/>
      <c r="D27" s="70"/>
      <c r="E27" s="71"/>
      <c r="F27" s="70" t="str">
        <f>IF(H27="","",DATEDIF(G27,参加組数一覧!$F$1,"y"))</f>
        <v/>
      </c>
      <c r="G27" s="72"/>
      <c r="H27" s="65"/>
      <c r="I27" s="66"/>
      <c r="J27" s="67"/>
    </row>
    <row r="28" spans="1:10" ht="18.899999999999999" customHeight="1" x14ac:dyDescent="0.2">
      <c r="A28" s="84">
        <v>11</v>
      </c>
      <c r="B28" s="133"/>
      <c r="C28" s="134"/>
      <c r="D28" s="56"/>
      <c r="E28" s="57"/>
      <c r="F28" s="56" t="str">
        <f>IF(H28="","",DATEDIF(G28,参加組数一覧!$F$1,"y"))</f>
        <v/>
      </c>
      <c r="G28" s="58"/>
      <c r="H28" s="59"/>
      <c r="I28" s="60"/>
      <c r="J28" s="61"/>
    </row>
    <row r="29" spans="1:10" ht="18.899999999999999" customHeight="1" x14ac:dyDescent="0.2">
      <c r="A29" s="88"/>
      <c r="B29" s="135"/>
      <c r="C29" s="136"/>
      <c r="D29" s="70"/>
      <c r="E29" s="71"/>
      <c r="F29" s="70" t="str">
        <f>IF(H29="","",DATEDIF(G29,参加組数一覧!$F$1,"y"))</f>
        <v/>
      </c>
      <c r="G29" s="72"/>
      <c r="H29" s="65"/>
      <c r="I29" s="66"/>
      <c r="J29" s="67"/>
    </row>
    <row r="30" spans="1:10" ht="18.899999999999999" customHeight="1" x14ac:dyDescent="0.2">
      <c r="A30" s="84">
        <v>12</v>
      </c>
      <c r="B30" s="133"/>
      <c r="C30" s="134"/>
      <c r="D30" s="56"/>
      <c r="E30" s="57"/>
      <c r="F30" s="56" t="str">
        <f>IF(H30="","",DATEDIF(G30,参加組数一覧!$F$1,"y"))</f>
        <v/>
      </c>
      <c r="G30" s="58"/>
      <c r="H30" s="59"/>
      <c r="I30" s="60"/>
      <c r="J30" s="61"/>
    </row>
    <row r="31" spans="1:10" ht="18.899999999999999" customHeight="1" x14ac:dyDescent="0.2">
      <c r="A31" s="88"/>
      <c r="B31" s="135"/>
      <c r="C31" s="136"/>
      <c r="D31" s="70"/>
      <c r="E31" s="71"/>
      <c r="F31" s="70" t="str">
        <f>IF(H31="","",DATEDIF(G31,参加組数一覧!$F$1,"y"))</f>
        <v/>
      </c>
      <c r="G31" s="72"/>
      <c r="H31" s="65"/>
      <c r="I31" s="66"/>
      <c r="J31" s="67"/>
    </row>
    <row r="32" spans="1:10" ht="18.899999999999999" customHeight="1" x14ac:dyDescent="0.2">
      <c r="A32" s="1">
        <v>13</v>
      </c>
      <c r="B32" s="68"/>
      <c r="C32" s="68"/>
      <c r="D32" s="68"/>
      <c r="E32" s="68"/>
      <c r="F32" s="69" t="str">
        <f>IF(H32="","",DATEDIF(G32,参加組数一覧!$F$1,"y"))</f>
        <v/>
      </c>
      <c r="G32" s="68"/>
      <c r="H32" s="68"/>
      <c r="I32" s="68"/>
      <c r="J32" s="68"/>
    </row>
    <row r="33" spans="1:10" ht="18.899999999999999" customHeight="1" x14ac:dyDescent="0.2">
      <c r="B33" s="68"/>
      <c r="C33" s="68"/>
      <c r="D33" s="68"/>
      <c r="E33" s="68"/>
      <c r="F33" s="69" t="str">
        <f>IF(H33="","",DATEDIF(G33,参加組数一覧!$F$1,"y"))</f>
        <v/>
      </c>
      <c r="G33" s="68"/>
      <c r="H33" s="68"/>
      <c r="I33" s="68"/>
      <c r="J33" s="68"/>
    </row>
    <row r="34" spans="1:10" ht="18.899999999999999" customHeight="1" x14ac:dyDescent="0.2">
      <c r="A34" s="1">
        <v>14</v>
      </c>
      <c r="B34" s="68"/>
      <c r="C34" s="68"/>
      <c r="D34" s="68"/>
      <c r="E34" s="68"/>
      <c r="F34" s="69" t="str">
        <f>IF(H34="","",DATEDIF(G34,参加組数一覧!$F$1,"y"))</f>
        <v/>
      </c>
      <c r="G34" s="68"/>
      <c r="H34" s="68"/>
      <c r="I34" s="68"/>
      <c r="J34" s="68"/>
    </row>
    <row r="35" spans="1:10" ht="18.899999999999999" customHeight="1" x14ac:dyDescent="0.2">
      <c r="B35" s="68"/>
      <c r="C35" s="68"/>
      <c r="D35" s="68"/>
      <c r="E35" s="68"/>
      <c r="F35" s="69" t="str">
        <f>IF(H35="","",DATEDIF(G35,参加組数一覧!$F$1,"y"))</f>
        <v/>
      </c>
      <c r="G35" s="68"/>
      <c r="H35" s="68"/>
      <c r="I35" s="68"/>
      <c r="J35" s="68"/>
    </row>
    <row r="36" spans="1:10" ht="18.899999999999999" customHeight="1" x14ac:dyDescent="0.2">
      <c r="A36" s="1">
        <v>15</v>
      </c>
      <c r="B36" s="68"/>
      <c r="C36" s="68"/>
      <c r="D36" s="68"/>
      <c r="E36" s="68"/>
      <c r="F36" s="69" t="str">
        <f>IF(H36="","",DATEDIF(G36,参加組数一覧!$F$1,"y"))</f>
        <v/>
      </c>
      <c r="G36" s="68"/>
      <c r="H36" s="68"/>
      <c r="I36" s="68"/>
      <c r="J36" s="68"/>
    </row>
    <row r="37" spans="1:10" ht="18.899999999999999" customHeight="1" x14ac:dyDescent="0.2">
      <c r="B37" s="68"/>
      <c r="C37" s="68"/>
      <c r="D37" s="68"/>
      <c r="E37" s="68"/>
      <c r="F37" s="69" t="str">
        <f>IF(H37="","",DATEDIF(G37,参加組数一覧!$F$1,"y"))</f>
        <v/>
      </c>
      <c r="G37" s="68"/>
      <c r="H37" s="68"/>
      <c r="I37" s="68"/>
      <c r="J37" s="68"/>
    </row>
    <row r="38" spans="1:10" ht="18.899999999999999" customHeight="1" x14ac:dyDescent="0.2">
      <c r="A38" s="1">
        <v>16</v>
      </c>
      <c r="B38" s="68"/>
      <c r="C38" s="68"/>
      <c r="D38" s="68"/>
      <c r="E38" s="68"/>
      <c r="F38" s="69" t="str">
        <f>IF(H38="","",DATEDIF(G38,参加組数一覧!$F$1,"y"))</f>
        <v/>
      </c>
      <c r="G38" s="68"/>
      <c r="H38" s="68"/>
      <c r="I38" s="68"/>
      <c r="J38" s="68"/>
    </row>
    <row r="39" spans="1:10" ht="18.899999999999999" customHeight="1" x14ac:dyDescent="0.2">
      <c r="B39" s="68"/>
      <c r="C39" s="68"/>
      <c r="D39" s="68"/>
      <c r="E39" s="68"/>
      <c r="F39" s="69" t="str">
        <f>IF(H39="","",DATEDIF(G39,参加組数一覧!$F$1,"y"))</f>
        <v/>
      </c>
      <c r="G39" s="68"/>
      <c r="H39" s="68"/>
      <c r="I39" s="68"/>
      <c r="J39" s="68"/>
    </row>
    <row r="40" spans="1:10" ht="18.899999999999999" customHeight="1" x14ac:dyDescent="0.2">
      <c r="A40" s="1">
        <v>17</v>
      </c>
      <c r="B40" s="68"/>
      <c r="C40" s="68"/>
      <c r="D40" s="68"/>
      <c r="E40" s="68"/>
      <c r="F40" s="69" t="str">
        <f>IF(H40="","",DATEDIF(G40,参加組数一覧!$F$1,"y"))</f>
        <v/>
      </c>
      <c r="G40" s="68"/>
      <c r="H40" s="68"/>
      <c r="I40" s="68"/>
      <c r="J40" s="68"/>
    </row>
    <row r="41" spans="1:10" ht="18.899999999999999" customHeight="1" x14ac:dyDescent="0.2">
      <c r="B41" s="68"/>
      <c r="C41" s="68"/>
      <c r="D41" s="68"/>
      <c r="E41" s="68"/>
      <c r="F41" s="69" t="str">
        <f>IF(H41="","",DATEDIF(G41,参加組数一覧!$F$1,"y"))</f>
        <v/>
      </c>
      <c r="G41" s="68"/>
      <c r="H41" s="68"/>
      <c r="I41" s="68"/>
      <c r="J41" s="68"/>
    </row>
    <row r="42" spans="1:10" ht="18.899999999999999" customHeight="1" x14ac:dyDescent="0.2">
      <c r="A42" s="1">
        <v>18</v>
      </c>
      <c r="B42" s="68"/>
      <c r="C42" s="68"/>
      <c r="D42" s="68"/>
      <c r="E42" s="68"/>
      <c r="F42" s="69" t="str">
        <f>IF(H42="","",DATEDIF(G42,参加組数一覧!$F$1,"y"))</f>
        <v/>
      </c>
      <c r="G42" s="68"/>
      <c r="H42" s="68"/>
      <c r="I42" s="68"/>
      <c r="J42" s="68"/>
    </row>
    <row r="43" spans="1:10" ht="18.899999999999999" customHeight="1" x14ac:dyDescent="0.2">
      <c r="B43" s="68"/>
      <c r="C43" s="68"/>
      <c r="D43" s="68"/>
      <c r="E43" s="68"/>
      <c r="F43" s="69" t="str">
        <f>IF(H43="","",DATEDIF(G43,参加組数一覧!$F$1,"y"))</f>
        <v/>
      </c>
      <c r="G43" s="68"/>
      <c r="H43" s="68"/>
      <c r="I43" s="68"/>
      <c r="J43" s="68"/>
    </row>
    <row r="44" spans="1:10" ht="18.899999999999999" customHeight="1" x14ac:dyDescent="0.2">
      <c r="A44" s="1">
        <v>19</v>
      </c>
      <c r="B44" s="68"/>
      <c r="C44" s="68"/>
      <c r="D44" s="68"/>
      <c r="E44" s="68"/>
      <c r="F44" s="69" t="str">
        <f>IF(H44="","",DATEDIF(G44,参加組数一覧!$F$1,"y"))</f>
        <v/>
      </c>
      <c r="G44" s="68"/>
      <c r="H44" s="68"/>
      <c r="I44" s="68"/>
      <c r="J44" s="68"/>
    </row>
    <row r="45" spans="1:10" ht="18.899999999999999" customHeight="1" x14ac:dyDescent="0.2">
      <c r="B45" s="68"/>
      <c r="C45" s="68"/>
      <c r="D45" s="68"/>
      <c r="E45" s="68"/>
      <c r="F45" s="69" t="str">
        <f>IF(H45="","",DATEDIF(G45,参加組数一覧!$F$1,"y"))</f>
        <v/>
      </c>
      <c r="G45" s="68"/>
      <c r="H45" s="68"/>
      <c r="I45" s="68"/>
      <c r="J45" s="68"/>
    </row>
    <row r="46" spans="1:10" ht="18.899999999999999" customHeight="1" x14ac:dyDescent="0.2">
      <c r="A46" s="1">
        <v>20</v>
      </c>
      <c r="B46" s="68"/>
      <c r="C46" s="68"/>
      <c r="D46" s="68"/>
      <c r="E46" s="68"/>
      <c r="F46" s="69" t="str">
        <f>IF(H46="","",DATEDIF(G46,参加組数一覧!$F$1,"y"))</f>
        <v/>
      </c>
      <c r="G46" s="68"/>
      <c r="H46" s="68"/>
      <c r="I46" s="68"/>
      <c r="J46" s="68"/>
    </row>
    <row r="47" spans="1:10" ht="18.899999999999999" customHeight="1" x14ac:dyDescent="0.2">
      <c r="B47" s="68"/>
      <c r="C47" s="68"/>
      <c r="D47" s="68"/>
      <c r="E47" s="68"/>
      <c r="F47" s="69" t="str">
        <f>IF(H47="","",DATEDIF(G47,参加組数一覧!$F$1,"y"))</f>
        <v/>
      </c>
      <c r="G47" s="68"/>
      <c r="H47" s="68"/>
      <c r="I47" s="68"/>
      <c r="J47" s="68"/>
    </row>
    <row r="48" spans="1:10" ht="18.899999999999999" customHeight="1" x14ac:dyDescent="0.2">
      <c r="A48" s="1">
        <v>21</v>
      </c>
      <c r="B48" s="68"/>
      <c r="C48" s="68"/>
      <c r="D48" s="68"/>
      <c r="E48" s="68"/>
      <c r="F48" s="69" t="str">
        <f>IF(H48="","",DATEDIF(G48,参加組数一覧!$F$1,"y"))</f>
        <v/>
      </c>
      <c r="G48" s="68"/>
      <c r="H48" s="68"/>
      <c r="I48" s="68"/>
      <c r="J48" s="68"/>
    </row>
    <row r="49" spans="1:10" ht="18.899999999999999" customHeight="1" x14ac:dyDescent="0.2">
      <c r="B49" s="68"/>
      <c r="C49" s="68"/>
      <c r="D49" s="68"/>
      <c r="E49" s="68"/>
      <c r="F49" s="69" t="str">
        <f>IF(H49="","",DATEDIF(G49,参加組数一覧!$F$1,"y"))</f>
        <v/>
      </c>
      <c r="G49" s="68"/>
      <c r="H49" s="68"/>
      <c r="I49" s="68"/>
      <c r="J49" s="68"/>
    </row>
    <row r="50" spans="1:10" ht="18.899999999999999" customHeight="1" x14ac:dyDescent="0.2">
      <c r="A50" s="1">
        <v>22</v>
      </c>
      <c r="B50" s="68"/>
      <c r="C50" s="68"/>
      <c r="D50" s="68"/>
      <c r="E50" s="68"/>
      <c r="F50" s="69" t="str">
        <f>IF(H50="","",DATEDIF(G50,参加組数一覧!$F$1,"y"))</f>
        <v/>
      </c>
      <c r="G50" s="68"/>
      <c r="H50" s="68"/>
      <c r="I50" s="68"/>
      <c r="J50" s="68"/>
    </row>
    <row r="51" spans="1:10" ht="18.899999999999999" customHeight="1" x14ac:dyDescent="0.2">
      <c r="B51" s="68"/>
      <c r="C51" s="68"/>
      <c r="D51" s="68"/>
      <c r="E51" s="68"/>
      <c r="F51" s="69" t="str">
        <f>IF(H51="","",DATEDIF(G51,参加組数一覧!$F$1,"y"))</f>
        <v/>
      </c>
      <c r="G51" s="68"/>
      <c r="H51" s="68"/>
      <c r="I51" s="68"/>
      <c r="J51" s="68"/>
    </row>
    <row r="52" spans="1:10" ht="18.899999999999999" customHeight="1" x14ac:dyDescent="0.2">
      <c r="A52" s="1">
        <v>23</v>
      </c>
      <c r="B52" s="68"/>
      <c r="C52" s="68"/>
      <c r="D52" s="68"/>
      <c r="E52" s="68"/>
      <c r="F52" s="69" t="str">
        <f>IF(H52="","",DATEDIF(G52,参加組数一覧!$F$1,"y"))</f>
        <v/>
      </c>
      <c r="G52" s="68"/>
      <c r="H52" s="68"/>
      <c r="I52" s="68"/>
      <c r="J52" s="68"/>
    </row>
    <row r="53" spans="1:10" ht="18.899999999999999" customHeight="1" x14ac:dyDescent="0.2">
      <c r="B53" s="68"/>
      <c r="C53" s="68"/>
      <c r="D53" s="68"/>
      <c r="E53" s="68"/>
      <c r="F53" s="69" t="str">
        <f>IF(H53="","",DATEDIF(G53,参加組数一覧!$F$1,"y"))</f>
        <v/>
      </c>
      <c r="G53" s="68"/>
      <c r="H53" s="68"/>
      <c r="I53" s="68"/>
      <c r="J53" s="68"/>
    </row>
    <row r="54" spans="1:10" ht="18.899999999999999" customHeight="1" x14ac:dyDescent="0.2">
      <c r="A54" s="1">
        <v>24</v>
      </c>
      <c r="B54" s="68"/>
      <c r="C54" s="68"/>
      <c r="D54" s="68"/>
      <c r="E54" s="68"/>
      <c r="F54" s="69" t="str">
        <f>IF(H54="","",DATEDIF(G54,参加組数一覧!$F$1,"y"))</f>
        <v/>
      </c>
      <c r="G54" s="68"/>
      <c r="H54" s="68"/>
      <c r="I54" s="68"/>
      <c r="J54" s="68"/>
    </row>
    <row r="55" spans="1:10" ht="18.899999999999999" customHeight="1" x14ac:dyDescent="0.2">
      <c r="B55" s="68"/>
      <c r="C55" s="68"/>
      <c r="D55" s="68"/>
      <c r="E55" s="68"/>
      <c r="F55" s="69" t="str">
        <f>IF(H55="","",DATEDIF(G55,参加組数一覧!$F$1,"y"))</f>
        <v/>
      </c>
      <c r="G55" s="68"/>
      <c r="H55" s="68"/>
      <c r="I55" s="68"/>
      <c r="J55" s="68"/>
    </row>
    <row r="56" spans="1:10" ht="18.899999999999999" customHeight="1" x14ac:dyDescent="0.2">
      <c r="A56" s="1">
        <v>25</v>
      </c>
      <c r="B56" s="68"/>
      <c r="C56" s="68"/>
      <c r="D56" s="68"/>
      <c r="E56" s="68"/>
      <c r="F56" s="69" t="str">
        <f>IF(H56="","",DATEDIF(G56,参加組数一覧!$F$1,"y"))</f>
        <v/>
      </c>
      <c r="G56" s="68"/>
      <c r="H56" s="68"/>
      <c r="I56" s="68"/>
      <c r="J56" s="68"/>
    </row>
    <row r="57" spans="1:10" ht="18.899999999999999" customHeight="1" x14ac:dyDescent="0.2">
      <c r="B57" s="68"/>
      <c r="C57" s="68"/>
      <c r="D57" s="68"/>
      <c r="E57" s="68"/>
      <c r="F57" s="69" t="str">
        <f>IF(H57="","",DATEDIF(G57,参加組数一覧!$F$1,"y"))</f>
        <v/>
      </c>
      <c r="G57" s="68"/>
      <c r="H57" s="68"/>
      <c r="I57" s="68"/>
      <c r="J57" s="68"/>
    </row>
    <row r="58" spans="1:10" ht="18.899999999999999" customHeight="1" x14ac:dyDescent="0.2">
      <c r="A58" s="1">
        <v>26</v>
      </c>
      <c r="B58" s="68"/>
      <c r="C58" s="68"/>
      <c r="D58" s="68"/>
      <c r="E58" s="68"/>
      <c r="F58" s="69" t="str">
        <f>IF(H58="","",DATEDIF(G58,参加組数一覧!$F$1,"y"))</f>
        <v/>
      </c>
      <c r="G58" s="68"/>
      <c r="H58" s="68"/>
      <c r="I58" s="68"/>
      <c r="J58" s="68"/>
    </row>
    <row r="59" spans="1:10" ht="18.899999999999999" customHeight="1" x14ac:dyDescent="0.2">
      <c r="B59" s="68"/>
      <c r="C59" s="68"/>
      <c r="D59" s="68"/>
      <c r="E59" s="68"/>
      <c r="F59" s="69" t="str">
        <f>IF(H59="","",DATEDIF(G59,参加組数一覧!$F$1,"y"))</f>
        <v/>
      </c>
      <c r="G59" s="68"/>
      <c r="H59" s="68"/>
      <c r="I59" s="68"/>
      <c r="J59" s="68"/>
    </row>
    <row r="60" spans="1:10" ht="18.899999999999999" customHeight="1" x14ac:dyDescent="0.2">
      <c r="A60" s="1">
        <v>27</v>
      </c>
      <c r="B60" s="68"/>
      <c r="C60" s="68"/>
      <c r="D60" s="68"/>
      <c r="E60" s="68"/>
      <c r="F60" s="69" t="str">
        <f>IF(H60="","",DATEDIF(G60,参加組数一覧!$F$1,"y"))</f>
        <v/>
      </c>
      <c r="G60" s="68"/>
      <c r="H60" s="68"/>
      <c r="I60" s="68"/>
      <c r="J60" s="68"/>
    </row>
    <row r="61" spans="1:10" ht="18.899999999999999" customHeight="1" x14ac:dyDescent="0.2">
      <c r="B61" s="68"/>
      <c r="C61" s="68"/>
      <c r="D61" s="68"/>
      <c r="E61" s="68"/>
      <c r="F61" s="69" t="str">
        <f>IF(H61="","",DATEDIF(G61,参加組数一覧!$F$1,"y"))</f>
        <v/>
      </c>
      <c r="G61" s="68"/>
      <c r="H61" s="68"/>
      <c r="I61" s="68"/>
      <c r="J61" s="68"/>
    </row>
    <row r="62" spans="1:10" ht="18.899999999999999" customHeight="1" x14ac:dyDescent="0.2">
      <c r="A62" s="1">
        <v>28</v>
      </c>
      <c r="B62" s="68"/>
      <c r="C62" s="68"/>
      <c r="D62" s="68"/>
      <c r="E62" s="68"/>
      <c r="F62" s="69" t="str">
        <f>IF(H62="","",DATEDIF(G62,参加組数一覧!$F$1,"y"))</f>
        <v/>
      </c>
      <c r="G62" s="68"/>
      <c r="H62" s="68"/>
      <c r="I62" s="68"/>
      <c r="J62" s="68"/>
    </row>
    <row r="63" spans="1:10" ht="18.899999999999999" customHeight="1" x14ac:dyDescent="0.2">
      <c r="B63" s="68"/>
      <c r="C63" s="68"/>
      <c r="D63" s="68"/>
      <c r="E63" s="68"/>
      <c r="F63" s="69" t="str">
        <f>IF(H63="","",DATEDIF(G63,参加組数一覧!$F$1,"y"))</f>
        <v/>
      </c>
      <c r="G63" s="68"/>
      <c r="H63" s="68"/>
      <c r="I63" s="68"/>
      <c r="J63" s="68"/>
    </row>
    <row r="64" spans="1:10" ht="18.899999999999999" customHeight="1" x14ac:dyDescent="0.2">
      <c r="A64" s="1">
        <v>29</v>
      </c>
      <c r="B64" s="68"/>
      <c r="C64" s="68"/>
      <c r="D64" s="68"/>
      <c r="E64" s="68"/>
      <c r="F64" s="69" t="str">
        <f>IF(H64="","",DATEDIF(G64,参加組数一覧!$F$1,"y"))</f>
        <v/>
      </c>
      <c r="G64" s="68"/>
      <c r="H64" s="68"/>
      <c r="I64" s="68"/>
      <c r="J64" s="68"/>
    </row>
    <row r="65" spans="1:10" ht="18.899999999999999" customHeight="1" x14ac:dyDescent="0.2">
      <c r="B65" s="68"/>
      <c r="C65" s="68"/>
      <c r="D65" s="68"/>
      <c r="E65" s="68"/>
      <c r="F65" s="69" t="str">
        <f>IF(H65="","",DATEDIF(G65,参加組数一覧!$F$1,"y"))</f>
        <v/>
      </c>
      <c r="G65" s="68"/>
      <c r="H65" s="68"/>
      <c r="I65" s="68"/>
      <c r="J65" s="68"/>
    </row>
    <row r="66" spans="1:10" ht="18.899999999999999" customHeight="1" x14ac:dyDescent="0.2">
      <c r="A66" s="1">
        <v>30</v>
      </c>
      <c r="B66" s="68"/>
      <c r="C66" s="68"/>
      <c r="D66" s="68"/>
      <c r="E66" s="68"/>
      <c r="F66" s="69" t="str">
        <f>IF(H66="","",DATEDIF(G66,参加組数一覧!$F$1,"y"))</f>
        <v/>
      </c>
      <c r="G66" s="68"/>
      <c r="H66" s="68"/>
      <c r="I66" s="68"/>
      <c r="J66" s="68"/>
    </row>
    <row r="67" spans="1:10" ht="18.899999999999999" customHeight="1" x14ac:dyDescent="0.2">
      <c r="B67" s="68"/>
      <c r="C67" s="68"/>
      <c r="D67" s="68"/>
      <c r="E67" s="68"/>
      <c r="F67" s="69" t="str">
        <f>IF(H67="","",DATEDIF(G67,参加組数一覧!$F$1,"y"))</f>
        <v/>
      </c>
      <c r="G67" s="68"/>
      <c r="H67" s="68"/>
      <c r="I67" s="68"/>
      <c r="J67" s="68"/>
    </row>
    <row r="68" spans="1:10" ht="18.899999999999999" customHeight="1" x14ac:dyDescent="0.2">
      <c r="A68" s="1">
        <v>31</v>
      </c>
      <c r="B68" s="68"/>
      <c r="C68" s="68"/>
      <c r="D68" s="68"/>
      <c r="E68" s="68"/>
      <c r="F68" s="69" t="str">
        <f>IF(H68="","",DATEDIF(G68,参加組数一覧!$F$1,"y"))</f>
        <v/>
      </c>
      <c r="G68" s="68"/>
      <c r="H68" s="68"/>
      <c r="I68" s="68"/>
      <c r="J68" s="68"/>
    </row>
    <row r="69" spans="1:10" ht="18.899999999999999" customHeight="1" x14ac:dyDescent="0.2">
      <c r="B69" s="68"/>
      <c r="C69" s="68"/>
      <c r="D69" s="68"/>
      <c r="E69" s="68"/>
      <c r="F69" s="69" t="str">
        <f>IF(H69="","",DATEDIF(G69,参加組数一覧!$F$1,"y"))</f>
        <v/>
      </c>
      <c r="G69" s="68"/>
      <c r="H69" s="68"/>
      <c r="I69" s="68"/>
      <c r="J69" s="68"/>
    </row>
    <row r="70" spans="1:10" ht="18.899999999999999" customHeight="1" x14ac:dyDescent="0.2">
      <c r="A70" s="1">
        <v>32</v>
      </c>
      <c r="B70" s="68"/>
      <c r="C70" s="68"/>
      <c r="D70" s="68"/>
      <c r="E70" s="68"/>
      <c r="F70" s="69" t="str">
        <f>IF(H70="","",DATEDIF(G70,参加組数一覧!$F$1,"y"))</f>
        <v/>
      </c>
      <c r="G70" s="68"/>
      <c r="H70" s="68"/>
      <c r="I70" s="68"/>
      <c r="J70" s="68"/>
    </row>
    <row r="71" spans="1:10" ht="18.899999999999999" customHeight="1" x14ac:dyDescent="0.2">
      <c r="B71" s="68" t="str">
        <f>IF($H71="","",VLOOKUP("JSTA"&amp;$H71,#REF!,3,FALSE)&amp;"　"&amp;VLOOKUP("JSTA"&amp;$H71,#REF!,4,FALSE))</f>
        <v/>
      </c>
      <c r="C71" s="68" t="str">
        <f>IF(F71="","",VLOOKUP(F71,#REF!,4,FALSE))</f>
        <v/>
      </c>
      <c r="D71" s="68" t="str">
        <f>IF(H71="","",参加組数一覧!$E$4)</f>
        <v/>
      </c>
      <c r="E71" s="68" t="str">
        <f>IF($H71="","",MID(VLOOKUP("JSTA"&amp;$H71,#REF!,23,0),7,20))</f>
        <v/>
      </c>
      <c r="F71" s="69" t="str">
        <f>IF(H71="","",DATEDIF(G71,参加組数一覧!$F$1,"y"))</f>
        <v/>
      </c>
      <c r="G71" s="68"/>
      <c r="H71" s="68"/>
      <c r="I71" s="68"/>
      <c r="J71" s="68"/>
    </row>
    <row r="72" spans="1:10" ht="18.899999999999999" customHeight="1" x14ac:dyDescent="0.2">
      <c r="A72" s="1">
        <v>33</v>
      </c>
      <c r="B72" s="1" t="str">
        <f>IF($H72="","",VLOOKUP("JSTA"&amp;$H72,#REF!,3,FALSE)&amp;"　"&amp;VLOOKUP("JSTA"&amp;$H72,#REF!,4,FALSE))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IF($H72="","",MID(VLOOKUP("JSTA"&amp;$H72,#REF!,23,0),7,20))</f>
        <v/>
      </c>
      <c r="F72" s="6" t="str">
        <f>IF(H72="","",DATEDIF(G72,参加組数一覧!$F$1,"y"))</f>
        <v/>
      </c>
    </row>
    <row r="73" spans="1:10" ht="18.899999999999999" customHeight="1" x14ac:dyDescent="0.2">
      <c r="B73" s="1" t="str">
        <f>IF($H73="","",VLOOKUP("JSTA"&amp;$H73,#REF!,3,FALSE)&amp;"　"&amp;VLOOKUP("JSTA"&amp;$H73,#REF!,4,FALSE))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IF($H73="","",MID(VLOOKUP("JSTA"&amp;$H73,#REF!,23,0),7,20))</f>
        <v/>
      </c>
      <c r="F73" s="6" t="str">
        <f>IF(H73="","",DATEDIF(G73,参加組数一覧!$F$1,"y"))</f>
        <v/>
      </c>
    </row>
    <row r="74" spans="1:10" ht="18.899999999999999" customHeight="1" x14ac:dyDescent="0.2">
      <c r="A74" s="1">
        <v>34</v>
      </c>
      <c r="B74" s="1" t="str">
        <f>IF($H74="","",VLOOKUP("JSTA"&amp;$H74,#REF!,3,FALSE)&amp;"　"&amp;VLOOKUP("JSTA"&amp;$H74,#REF!,4,FALSE))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IF($H74="","",MID(VLOOKUP("JSTA"&amp;$H74,#REF!,23,0),7,20))</f>
        <v/>
      </c>
      <c r="F74" s="6" t="str">
        <f>IF(H74="","",DATEDIF(G74,参加組数一覧!$F$1,"y"))</f>
        <v/>
      </c>
      <c r="G74" s="1" t="str">
        <f>IF($H74="","",VLOOKUP("JSTA"&amp;$H74,#REF!,10,FALSE))</f>
        <v/>
      </c>
    </row>
    <row r="75" spans="1:10" ht="18.899999999999999" customHeight="1" x14ac:dyDescent="0.2">
      <c r="B75" s="1" t="str">
        <f>IF($H75="","",VLOOKUP("JSTA"&amp;$H75,#REF!,3,FALSE)&amp;"　"&amp;VLOOKUP("JSTA"&amp;$H75,#REF!,4,FALSE))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IF($H75="","",MID(VLOOKUP("JSTA"&amp;$H75,#REF!,23,0),7,20))</f>
        <v/>
      </c>
      <c r="F75" s="6" t="str">
        <f>IF(H75="","",DATEDIF(G75,参加組数一覧!$F$1,"y"))</f>
        <v/>
      </c>
      <c r="G75" s="1" t="str">
        <f>IF($H75="","",VLOOKUP("JSTA"&amp;$H75,#REF!,10,FALSE))</f>
        <v/>
      </c>
    </row>
    <row r="76" spans="1:10" ht="18.899999999999999" customHeight="1" x14ac:dyDescent="0.2">
      <c r="A76" s="1">
        <v>35</v>
      </c>
      <c r="B76" s="1" t="str">
        <f>IF($H76="","",VLOOKUP("JSTA"&amp;$H76,#REF!,3,FALSE)&amp;"　"&amp;VLOOKUP("JSTA"&amp;$H76,#REF!,4,FALSE))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IF($H76="","",MID(VLOOKUP("JSTA"&amp;$H76,#REF!,23,0),7,20))</f>
        <v/>
      </c>
      <c r="F76" s="6" t="str">
        <f>IF(H76="","",DATEDIF(G76,参加組数一覧!$F$1,"y"))</f>
        <v/>
      </c>
      <c r="G76" s="1" t="str">
        <f>IF($H76="","",VLOOKUP("JSTA"&amp;$H76,#REF!,10,FALSE))</f>
        <v/>
      </c>
    </row>
    <row r="77" spans="1:10" ht="18.899999999999999" customHeight="1" x14ac:dyDescent="0.2">
      <c r="B77" s="1" t="str">
        <f>IF($H77="","",VLOOKUP("JSTA"&amp;$H77,#REF!,3,FALSE)&amp;"　"&amp;VLOOKUP("JSTA"&amp;$H77,#REF!,4,FALSE))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IF($H77="","",MID(VLOOKUP("JSTA"&amp;$H77,#REF!,23,0),7,20))</f>
        <v/>
      </c>
      <c r="F77" s="6" t="str">
        <f>IF(H77="","",DATEDIF(G77,参加組数一覧!$F$1,"y"))</f>
        <v/>
      </c>
      <c r="G77" s="1" t="str">
        <f>IF($H77="","",VLOOKUP("JSTA"&amp;$H77,#REF!,10,FALSE))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3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77"/>
  <sheetViews>
    <sheetView view="pageBreakPreview" zoomScale="90" zoomScaleNormal="100" zoomScaleSheetLayoutView="90" workbookViewId="0">
      <selection activeCell="H15" sqref="H15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79" t="str">
        <f>記入例!C1</f>
        <v>2023年度　全日本社会人選手権大会　　申込書　</v>
      </c>
      <c r="D1" s="79"/>
      <c r="E1" s="79"/>
      <c r="F1" s="79"/>
      <c r="G1" s="79"/>
      <c r="H1" s="79"/>
      <c r="I1" s="6"/>
    </row>
    <row r="2" spans="1:10" ht="18.899999999999999" customHeight="1" x14ac:dyDescent="0.2">
      <c r="C2" s="79"/>
      <c r="D2" s="79"/>
      <c r="E2" s="79"/>
      <c r="F2" s="79"/>
      <c r="G2" s="79"/>
      <c r="H2" s="79"/>
      <c r="I2" s="6"/>
      <c r="J2" s="6"/>
    </row>
    <row r="3" spans="1:10" ht="18.899999999999999" customHeight="1" x14ac:dyDescent="0.2">
      <c r="A3" s="123" t="s">
        <v>44</v>
      </c>
      <c r="B3" s="123"/>
      <c r="C3" s="53" t="str">
        <f>参加組数一覧!E4</f>
        <v>千葉県</v>
      </c>
      <c r="D3" s="123" t="s">
        <v>47</v>
      </c>
      <c r="E3" s="125">
        <f>参加組数一覧!E6</f>
        <v>0</v>
      </c>
      <c r="F3" s="12" t="s">
        <v>25</v>
      </c>
      <c r="G3" s="12" t="s">
        <v>17</v>
      </c>
      <c r="H3" s="129">
        <f>参加組数一覧!E7</f>
        <v>0</v>
      </c>
      <c r="I3" s="129"/>
      <c r="J3" s="130"/>
    </row>
    <row r="4" spans="1:10" ht="18.75" customHeight="1" x14ac:dyDescent="0.2">
      <c r="A4" s="124" t="s">
        <v>14</v>
      </c>
      <c r="B4" s="123"/>
      <c r="C4" s="53" t="s">
        <v>36</v>
      </c>
      <c r="D4" s="123"/>
      <c r="E4" s="125"/>
      <c r="F4" s="13" t="s">
        <v>26</v>
      </c>
      <c r="G4" s="13" t="s">
        <v>31</v>
      </c>
      <c r="H4" s="131">
        <f>参加組数一覧!E8</f>
        <v>0</v>
      </c>
      <c r="I4" s="131"/>
      <c r="J4" s="126"/>
    </row>
    <row r="5" spans="1:10" ht="9" customHeight="1" x14ac:dyDescent="0.2">
      <c r="A5" s="29"/>
      <c r="B5" s="29"/>
      <c r="C5" s="29"/>
      <c r="D5" s="29"/>
      <c r="E5" s="29"/>
      <c r="F5" s="31"/>
      <c r="G5" s="31"/>
      <c r="H5" s="29"/>
      <c r="I5" s="29"/>
      <c r="J5" s="29"/>
    </row>
    <row r="6" spans="1:10" ht="18.899999999999999" customHeight="1" x14ac:dyDescent="0.2">
      <c r="A6" s="54" t="s">
        <v>15</v>
      </c>
      <c r="B6" s="126" t="s">
        <v>18</v>
      </c>
      <c r="C6" s="127"/>
      <c r="D6" s="127" t="s">
        <v>19</v>
      </c>
      <c r="E6" s="127" t="s">
        <v>20</v>
      </c>
      <c r="F6" s="127" t="s">
        <v>21</v>
      </c>
      <c r="G6" s="132" t="s">
        <v>22</v>
      </c>
      <c r="H6" s="127" t="s">
        <v>29</v>
      </c>
      <c r="I6" s="55" t="s">
        <v>23</v>
      </c>
      <c r="J6" s="132" t="s">
        <v>13</v>
      </c>
    </row>
    <row r="7" spans="1:10" ht="18.899999999999999" customHeight="1" x14ac:dyDescent="0.2">
      <c r="A7" s="55" t="s">
        <v>16</v>
      </c>
      <c r="B7" s="128"/>
      <c r="C7" s="123"/>
      <c r="D7" s="123"/>
      <c r="E7" s="123"/>
      <c r="F7" s="123"/>
      <c r="G7" s="127"/>
      <c r="H7" s="123"/>
      <c r="I7" s="53" t="s">
        <v>30</v>
      </c>
      <c r="J7" s="127"/>
    </row>
    <row r="8" spans="1:10" ht="18.899999999999999" customHeight="1" x14ac:dyDescent="0.2">
      <c r="A8" s="84">
        <v>1</v>
      </c>
      <c r="B8" s="133"/>
      <c r="C8" s="134"/>
      <c r="D8" s="56"/>
      <c r="E8" s="57"/>
      <c r="F8" s="56" t="str">
        <f>IF(H8="","",DATEDIF(G8,参加組数一覧!$F$1,"y"))</f>
        <v/>
      </c>
      <c r="G8" s="58"/>
      <c r="H8" s="59"/>
      <c r="I8" s="60"/>
      <c r="J8" s="61"/>
    </row>
    <row r="9" spans="1:10" ht="18.899999999999999" customHeight="1" x14ac:dyDescent="0.2">
      <c r="A9" s="88"/>
      <c r="B9" s="135"/>
      <c r="C9" s="136"/>
      <c r="D9" s="70"/>
      <c r="E9" s="71"/>
      <c r="F9" s="70" t="str">
        <f>IF(H9="","",DATEDIF(G9,参加組数一覧!$F$1,"y"))</f>
        <v/>
      </c>
      <c r="G9" s="72"/>
      <c r="H9" s="65"/>
      <c r="I9" s="66"/>
      <c r="J9" s="67"/>
    </row>
    <row r="10" spans="1:10" ht="18.899999999999999" customHeight="1" x14ac:dyDescent="0.2">
      <c r="A10" s="84">
        <v>2</v>
      </c>
      <c r="B10" s="133"/>
      <c r="C10" s="134"/>
      <c r="D10" s="56"/>
      <c r="E10" s="57"/>
      <c r="F10" s="56" t="str">
        <f>IF(H10="","",DATEDIF(G10,参加組数一覧!$F$1,"y"))</f>
        <v/>
      </c>
      <c r="G10" s="58"/>
      <c r="H10" s="59"/>
      <c r="I10" s="60"/>
      <c r="J10" s="61"/>
    </row>
    <row r="11" spans="1:10" ht="18.899999999999999" customHeight="1" x14ac:dyDescent="0.2">
      <c r="A11" s="88"/>
      <c r="B11" s="135"/>
      <c r="C11" s="136"/>
      <c r="D11" s="70"/>
      <c r="E11" s="71"/>
      <c r="F11" s="70" t="str">
        <f>IF(H11="","",DATEDIF(G11,参加組数一覧!$F$1,"y"))</f>
        <v/>
      </c>
      <c r="G11" s="72"/>
      <c r="H11" s="65"/>
      <c r="I11" s="66"/>
      <c r="J11" s="67"/>
    </row>
    <row r="12" spans="1:10" ht="18.899999999999999" customHeight="1" x14ac:dyDescent="0.2">
      <c r="A12" s="84">
        <v>3</v>
      </c>
      <c r="B12" s="133"/>
      <c r="C12" s="134"/>
      <c r="D12" s="56"/>
      <c r="E12" s="57"/>
      <c r="F12" s="56" t="str">
        <f>IF(H12="","",DATEDIF(G12,参加組数一覧!$F$1,"y"))</f>
        <v/>
      </c>
      <c r="G12" s="58"/>
      <c r="H12" s="59"/>
      <c r="I12" s="60"/>
      <c r="J12" s="61"/>
    </row>
    <row r="13" spans="1:10" ht="18.899999999999999" customHeight="1" x14ac:dyDescent="0.2">
      <c r="A13" s="88"/>
      <c r="B13" s="135"/>
      <c r="C13" s="136"/>
      <c r="D13" s="70"/>
      <c r="E13" s="71"/>
      <c r="F13" s="70" t="str">
        <f>IF(H13="","",DATEDIF(G13,参加組数一覧!$F$1,"y"))</f>
        <v/>
      </c>
      <c r="G13" s="72"/>
      <c r="H13" s="65"/>
      <c r="I13" s="66"/>
      <c r="J13" s="67"/>
    </row>
    <row r="14" spans="1:10" ht="18.899999999999999" customHeight="1" x14ac:dyDescent="0.2">
      <c r="A14" s="84">
        <v>4</v>
      </c>
      <c r="B14" s="133"/>
      <c r="C14" s="134"/>
      <c r="D14" s="56"/>
      <c r="E14" s="57"/>
      <c r="F14" s="56" t="str">
        <f>IF(H14="","",DATEDIF(G14,参加組数一覧!$F$1,"y"))</f>
        <v/>
      </c>
      <c r="G14" s="58"/>
      <c r="H14" s="59"/>
      <c r="I14" s="60"/>
      <c r="J14" s="61"/>
    </row>
    <row r="15" spans="1:10" ht="18.899999999999999" customHeight="1" x14ac:dyDescent="0.2">
      <c r="A15" s="88"/>
      <c r="B15" s="135"/>
      <c r="C15" s="136"/>
      <c r="D15" s="70"/>
      <c r="E15" s="71"/>
      <c r="F15" s="70" t="str">
        <f>IF(H15="","",DATEDIF(G15,参加組数一覧!$F$1,"y"))</f>
        <v/>
      </c>
      <c r="G15" s="72"/>
      <c r="H15" s="65"/>
      <c r="I15" s="66"/>
      <c r="J15" s="67"/>
    </row>
    <row r="16" spans="1:10" ht="18.899999999999999" customHeight="1" x14ac:dyDescent="0.2">
      <c r="A16" s="84">
        <v>5</v>
      </c>
      <c r="B16" s="133"/>
      <c r="C16" s="134"/>
      <c r="D16" s="56"/>
      <c r="E16" s="57"/>
      <c r="F16" s="56" t="str">
        <f>IF(H16="","",DATEDIF(G16,参加組数一覧!$F$1,"y"))</f>
        <v/>
      </c>
      <c r="G16" s="58"/>
      <c r="H16" s="59"/>
      <c r="I16" s="60"/>
      <c r="J16" s="61"/>
    </row>
    <row r="17" spans="1:10" ht="18.899999999999999" customHeight="1" x14ac:dyDescent="0.2">
      <c r="A17" s="88"/>
      <c r="B17" s="135"/>
      <c r="C17" s="136"/>
      <c r="D17" s="70"/>
      <c r="E17" s="71"/>
      <c r="F17" s="70" t="str">
        <f>IF(H17="","",DATEDIF(G17,参加組数一覧!$F$1,"y"))</f>
        <v/>
      </c>
      <c r="G17" s="72"/>
      <c r="H17" s="65"/>
      <c r="I17" s="66"/>
      <c r="J17" s="67"/>
    </row>
    <row r="18" spans="1:10" ht="18.899999999999999" customHeight="1" x14ac:dyDescent="0.2">
      <c r="A18" s="84">
        <v>6</v>
      </c>
      <c r="B18" s="133"/>
      <c r="C18" s="134"/>
      <c r="D18" s="56"/>
      <c r="E18" s="57"/>
      <c r="F18" s="56" t="str">
        <f>IF(H18="","",DATEDIF(G18,参加組数一覧!$F$1,"y"))</f>
        <v/>
      </c>
      <c r="G18" s="58"/>
      <c r="H18" s="59"/>
      <c r="I18" s="60"/>
      <c r="J18" s="61"/>
    </row>
    <row r="19" spans="1:10" ht="18.899999999999999" customHeight="1" x14ac:dyDescent="0.2">
      <c r="A19" s="88"/>
      <c r="B19" s="135"/>
      <c r="C19" s="136"/>
      <c r="D19" s="70"/>
      <c r="E19" s="71"/>
      <c r="F19" s="70" t="str">
        <f>IF(H19="","",DATEDIF(G19,参加組数一覧!$F$1,"y"))</f>
        <v/>
      </c>
      <c r="G19" s="72"/>
      <c r="H19" s="65"/>
      <c r="I19" s="66"/>
      <c r="J19" s="67"/>
    </row>
    <row r="20" spans="1:10" ht="18.899999999999999" customHeight="1" x14ac:dyDescent="0.2">
      <c r="A20" s="84">
        <v>7</v>
      </c>
      <c r="B20" s="133"/>
      <c r="C20" s="134"/>
      <c r="D20" s="56"/>
      <c r="E20" s="57"/>
      <c r="F20" s="56" t="str">
        <f>IF(H20="","",DATEDIF(G20,参加組数一覧!$F$1,"y"))</f>
        <v/>
      </c>
      <c r="G20" s="58"/>
      <c r="H20" s="59"/>
      <c r="I20" s="60"/>
      <c r="J20" s="61"/>
    </row>
    <row r="21" spans="1:10" ht="18.899999999999999" customHeight="1" x14ac:dyDescent="0.2">
      <c r="A21" s="88"/>
      <c r="B21" s="135"/>
      <c r="C21" s="136"/>
      <c r="D21" s="70"/>
      <c r="E21" s="71"/>
      <c r="F21" s="70" t="str">
        <f>IF(H21="","",DATEDIF(G21,参加組数一覧!$F$1,"y"))</f>
        <v/>
      </c>
      <c r="G21" s="72"/>
      <c r="H21" s="65"/>
      <c r="I21" s="66"/>
      <c r="J21" s="67"/>
    </row>
    <row r="22" spans="1:10" ht="18.899999999999999" customHeight="1" x14ac:dyDescent="0.2">
      <c r="A22" s="84">
        <v>8</v>
      </c>
      <c r="B22" s="133"/>
      <c r="C22" s="134"/>
      <c r="D22" s="56"/>
      <c r="E22" s="57"/>
      <c r="F22" s="56" t="str">
        <f>IF(H22="","",DATEDIF(G22,参加組数一覧!$F$1,"y"))</f>
        <v/>
      </c>
      <c r="G22" s="58"/>
      <c r="H22" s="59"/>
      <c r="I22" s="60"/>
      <c r="J22" s="61"/>
    </row>
    <row r="23" spans="1:10" ht="18.899999999999999" customHeight="1" x14ac:dyDescent="0.2">
      <c r="A23" s="88"/>
      <c r="B23" s="135"/>
      <c r="C23" s="136"/>
      <c r="D23" s="70"/>
      <c r="E23" s="71"/>
      <c r="F23" s="70" t="str">
        <f>IF(H23="","",DATEDIF(G23,参加組数一覧!$F$1,"y"))</f>
        <v/>
      </c>
      <c r="G23" s="72"/>
      <c r="H23" s="65"/>
      <c r="I23" s="66"/>
      <c r="J23" s="67"/>
    </row>
    <row r="24" spans="1:10" ht="18.899999999999999" customHeight="1" x14ac:dyDescent="0.2">
      <c r="A24" s="84">
        <v>9</v>
      </c>
      <c r="B24" s="133"/>
      <c r="C24" s="134"/>
      <c r="D24" s="56"/>
      <c r="E24" s="57"/>
      <c r="F24" s="56" t="str">
        <f>IF(H24="","",DATEDIF(G24,参加組数一覧!$F$1,"y"))</f>
        <v/>
      </c>
      <c r="G24" s="58"/>
      <c r="H24" s="59"/>
      <c r="I24" s="60"/>
      <c r="J24" s="61"/>
    </row>
    <row r="25" spans="1:10" ht="18.899999999999999" customHeight="1" x14ac:dyDescent="0.2">
      <c r="A25" s="88"/>
      <c r="B25" s="135"/>
      <c r="C25" s="136"/>
      <c r="D25" s="70"/>
      <c r="E25" s="71"/>
      <c r="F25" s="70" t="str">
        <f>IF(H25="","",DATEDIF(G25,参加組数一覧!$F$1,"y"))</f>
        <v/>
      </c>
      <c r="G25" s="72"/>
      <c r="H25" s="65"/>
      <c r="I25" s="66"/>
      <c r="J25" s="67"/>
    </row>
    <row r="26" spans="1:10" ht="18.899999999999999" customHeight="1" x14ac:dyDescent="0.2">
      <c r="A26" s="84">
        <v>10</v>
      </c>
      <c r="B26" s="133"/>
      <c r="C26" s="134"/>
      <c r="D26" s="56"/>
      <c r="E26" s="57"/>
      <c r="F26" s="56" t="str">
        <f>IF(H26="","",DATEDIF(G26,参加組数一覧!$F$1,"y"))</f>
        <v/>
      </c>
      <c r="G26" s="58"/>
      <c r="H26" s="59"/>
      <c r="I26" s="60"/>
      <c r="J26" s="61"/>
    </row>
    <row r="27" spans="1:10" ht="18.899999999999999" customHeight="1" x14ac:dyDescent="0.2">
      <c r="A27" s="88"/>
      <c r="B27" s="135"/>
      <c r="C27" s="136"/>
      <c r="D27" s="70"/>
      <c r="E27" s="71"/>
      <c r="F27" s="70" t="str">
        <f>IF(H27="","",DATEDIF(G27,参加組数一覧!$F$1,"y"))</f>
        <v/>
      </c>
      <c r="G27" s="72"/>
      <c r="H27" s="65"/>
      <c r="I27" s="66"/>
      <c r="J27" s="67"/>
    </row>
    <row r="28" spans="1:10" ht="18.899999999999999" customHeight="1" x14ac:dyDescent="0.2">
      <c r="A28" s="84">
        <v>11</v>
      </c>
      <c r="B28" s="133"/>
      <c r="C28" s="134"/>
      <c r="D28" s="56"/>
      <c r="E28" s="57"/>
      <c r="F28" s="56" t="str">
        <f>IF(H28="","",DATEDIF(G28,参加組数一覧!$F$1,"y"))</f>
        <v/>
      </c>
      <c r="G28" s="58"/>
      <c r="H28" s="59"/>
      <c r="I28" s="60"/>
      <c r="J28" s="61"/>
    </row>
    <row r="29" spans="1:10" ht="18.899999999999999" customHeight="1" x14ac:dyDescent="0.2">
      <c r="A29" s="88"/>
      <c r="B29" s="135"/>
      <c r="C29" s="136"/>
      <c r="D29" s="70"/>
      <c r="E29" s="71"/>
      <c r="F29" s="70" t="str">
        <f>IF(H29="","",DATEDIF(G29,参加組数一覧!$F$1,"y"))</f>
        <v/>
      </c>
      <c r="G29" s="72"/>
      <c r="H29" s="65"/>
      <c r="I29" s="66"/>
      <c r="J29" s="67"/>
    </row>
    <row r="30" spans="1:10" ht="18.899999999999999" customHeight="1" x14ac:dyDescent="0.2">
      <c r="A30" s="84">
        <v>12</v>
      </c>
      <c r="B30" s="133"/>
      <c r="C30" s="134"/>
      <c r="D30" s="56"/>
      <c r="E30" s="57"/>
      <c r="F30" s="56" t="str">
        <f>IF(H30="","",DATEDIF(G30,参加組数一覧!$F$1,"y"))</f>
        <v/>
      </c>
      <c r="G30" s="58"/>
      <c r="H30" s="59"/>
      <c r="I30" s="60"/>
      <c r="J30" s="61"/>
    </row>
    <row r="31" spans="1:10" ht="18.899999999999999" customHeight="1" x14ac:dyDescent="0.2">
      <c r="A31" s="88"/>
      <c r="B31" s="135"/>
      <c r="C31" s="136"/>
      <c r="D31" s="70"/>
      <c r="E31" s="71"/>
      <c r="F31" s="70" t="str">
        <f>IF(H31="","",DATEDIF(G31,参加組数一覧!$F$1,"y"))</f>
        <v/>
      </c>
      <c r="G31" s="72"/>
      <c r="H31" s="65"/>
      <c r="I31" s="66"/>
      <c r="J31" s="67"/>
    </row>
    <row r="32" spans="1:10" ht="18.899999999999999" customHeight="1" x14ac:dyDescent="0.2">
      <c r="A32" s="1">
        <v>13</v>
      </c>
      <c r="B32" s="68"/>
      <c r="C32" s="68"/>
      <c r="D32" s="68"/>
      <c r="E32" s="68"/>
      <c r="F32" s="69" t="str">
        <f>IF(H32="","",DATEDIF(G32,参加組数一覧!$F$1,"y"))</f>
        <v/>
      </c>
      <c r="G32" s="68"/>
      <c r="H32" s="68"/>
      <c r="I32" s="68"/>
      <c r="J32" s="68"/>
    </row>
    <row r="33" spans="1:10" ht="18.899999999999999" customHeight="1" x14ac:dyDescent="0.2">
      <c r="B33" s="68"/>
      <c r="C33" s="68"/>
      <c r="D33" s="68"/>
      <c r="E33" s="68"/>
      <c r="F33" s="69" t="str">
        <f>IF(H33="","",DATEDIF(G33,参加組数一覧!$F$1,"y"))</f>
        <v/>
      </c>
      <c r="G33" s="68"/>
      <c r="H33" s="68"/>
      <c r="I33" s="68"/>
      <c r="J33" s="68"/>
    </row>
    <row r="34" spans="1:10" ht="18.899999999999999" customHeight="1" x14ac:dyDescent="0.2">
      <c r="A34" s="1">
        <v>14</v>
      </c>
      <c r="B34" s="68"/>
      <c r="C34" s="68"/>
      <c r="D34" s="68"/>
      <c r="E34" s="68"/>
      <c r="F34" s="69" t="str">
        <f>IF(H34="","",DATEDIF(G34,参加組数一覧!$F$1,"y"))</f>
        <v/>
      </c>
      <c r="G34" s="68"/>
      <c r="H34" s="68"/>
      <c r="I34" s="68"/>
      <c r="J34" s="68"/>
    </row>
    <row r="35" spans="1:10" ht="18.899999999999999" customHeight="1" x14ac:dyDescent="0.2">
      <c r="B35" s="68"/>
      <c r="C35" s="68"/>
      <c r="D35" s="68"/>
      <c r="E35" s="68"/>
      <c r="F35" s="69" t="str">
        <f>IF(H35="","",DATEDIF(G35,参加組数一覧!$F$1,"y"))</f>
        <v/>
      </c>
      <c r="G35" s="68"/>
      <c r="H35" s="68"/>
      <c r="I35" s="68"/>
      <c r="J35" s="68"/>
    </row>
    <row r="36" spans="1:10" ht="18.899999999999999" customHeight="1" x14ac:dyDescent="0.2">
      <c r="A36" s="1">
        <v>15</v>
      </c>
      <c r="B36" s="68"/>
      <c r="C36" s="68"/>
      <c r="D36" s="68"/>
      <c r="E36" s="68"/>
      <c r="F36" s="69" t="str">
        <f>IF(H36="","",DATEDIF(G36,参加組数一覧!$F$1,"y"))</f>
        <v/>
      </c>
      <c r="G36" s="68"/>
      <c r="H36" s="68"/>
      <c r="I36" s="68"/>
      <c r="J36" s="68"/>
    </row>
    <row r="37" spans="1:10" ht="18.899999999999999" customHeight="1" x14ac:dyDescent="0.2">
      <c r="B37" s="68"/>
      <c r="C37" s="68"/>
      <c r="D37" s="68"/>
      <c r="E37" s="68"/>
      <c r="F37" s="69" t="str">
        <f>IF(H37="","",DATEDIF(G37,参加組数一覧!$F$1,"y"))</f>
        <v/>
      </c>
      <c r="G37" s="68"/>
      <c r="H37" s="68"/>
      <c r="I37" s="68"/>
      <c r="J37" s="68"/>
    </row>
    <row r="38" spans="1:10" ht="18.899999999999999" customHeight="1" x14ac:dyDescent="0.2">
      <c r="A38" s="1">
        <v>16</v>
      </c>
      <c r="B38" s="68"/>
      <c r="C38" s="68"/>
      <c r="D38" s="68"/>
      <c r="E38" s="68"/>
      <c r="F38" s="69" t="str">
        <f>IF(H38="","",DATEDIF(G38,参加組数一覧!$F$1,"y"))</f>
        <v/>
      </c>
      <c r="G38" s="68"/>
      <c r="H38" s="68"/>
      <c r="I38" s="68"/>
      <c r="J38" s="68"/>
    </row>
    <row r="39" spans="1:10" ht="18.899999999999999" customHeight="1" x14ac:dyDescent="0.2">
      <c r="B39" s="68"/>
      <c r="C39" s="68"/>
      <c r="D39" s="68"/>
      <c r="E39" s="68"/>
      <c r="F39" s="69" t="str">
        <f>IF(H39="","",DATEDIF(G39,参加組数一覧!$F$1,"y"))</f>
        <v/>
      </c>
      <c r="G39" s="68"/>
      <c r="H39" s="68"/>
      <c r="I39" s="68"/>
      <c r="J39" s="68"/>
    </row>
    <row r="40" spans="1:10" ht="18.899999999999999" customHeight="1" x14ac:dyDescent="0.2">
      <c r="A40" s="1">
        <v>17</v>
      </c>
      <c r="B40" s="68"/>
      <c r="C40" s="68"/>
      <c r="D40" s="68"/>
      <c r="E40" s="68"/>
      <c r="F40" s="69" t="str">
        <f>IF(H40="","",DATEDIF(G40,参加組数一覧!$F$1,"y"))</f>
        <v/>
      </c>
      <c r="G40" s="68"/>
      <c r="H40" s="68"/>
      <c r="I40" s="68"/>
      <c r="J40" s="68"/>
    </row>
    <row r="41" spans="1:10" ht="18.899999999999999" customHeight="1" x14ac:dyDescent="0.2">
      <c r="B41" s="68"/>
      <c r="C41" s="68"/>
      <c r="D41" s="68"/>
      <c r="E41" s="68"/>
      <c r="F41" s="69" t="str">
        <f>IF(H41="","",DATEDIF(G41,参加組数一覧!$F$1,"y"))</f>
        <v/>
      </c>
      <c r="G41" s="68"/>
      <c r="H41" s="68"/>
      <c r="I41" s="68"/>
      <c r="J41" s="68"/>
    </row>
    <row r="42" spans="1:10" ht="18.899999999999999" customHeight="1" x14ac:dyDescent="0.2">
      <c r="A42" s="1">
        <v>18</v>
      </c>
      <c r="B42" s="68"/>
      <c r="C42" s="68"/>
      <c r="D42" s="68"/>
      <c r="E42" s="68"/>
      <c r="F42" s="69" t="str">
        <f>IF(H42="","",DATEDIF(G42,参加組数一覧!$F$1,"y"))</f>
        <v/>
      </c>
      <c r="G42" s="68"/>
      <c r="H42" s="68"/>
      <c r="I42" s="68"/>
      <c r="J42" s="68"/>
    </row>
    <row r="43" spans="1:10" ht="18.899999999999999" customHeight="1" x14ac:dyDescent="0.2">
      <c r="B43" s="68"/>
      <c r="C43" s="68"/>
      <c r="D43" s="68"/>
      <c r="E43" s="68"/>
      <c r="F43" s="69" t="str">
        <f>IF(H43="","",DATEDIF(G43,参加組数一覧!$F$1,"y"))</f>
        <v/>
      </c>
      <c r="G43" s="68"/>
      <c r="H43" s="68"/>
      <c r="I43" s="68"/>
      <c r="J43" s="68"/>
    </row>
    <row r="44" spans="1:10" ht="18.899999999999999" customHeight="1" x14ac:dyDescent="0.2">
      <c r="A44" s="1">
        <v>19</v>
      </c>
      <c r="B44" s="68"/>
      <c r="C44" s="68"/>
      <c r="D44" s="68"/>
      <c r="E44" s="68"/>
      <c r="F44" s="69" t="str">
        <f>IF(H44="","",DATEDIF(G44,参加組数一覧!$F$1,"y"))</f>
        <v/>
      </c>
      <c r="G44" s="68"/>
      <c r="H44" s="68"/>
      <c r="I44" s="68"/>
      <c r="J44" s="68"/>
    </row>
    <row r="45" spans="1:10" ht="18.899999999999999" customHeight="1" x14ac:dyDescent="0.2">
      <c r="B45" s="68"/>
      <c r="C45" s="68"/>
      <c r="D45" s="68"/>
      <c r="E45" s="68"/>
      <c r="F45" s="69" t="str">
        <f>IF(H45="","",DATEDIF(G45,参加組数一覧!$F$1,"y"))</f>
        <v/>
      </c>
      <c r="G45" s="68"/>
      <c r="H45" s="68"/>
      <c r="I45" s="68"/>
      <c r="J45" s="68"/>
    </row>
    <row r="46" spans="1:10" ht="18.899999999999999" customHeight="1" x14ac:dyDescent="0.2">
      <c r="A46" s="1">
        <v>20</v>
      </c>
      <c r="B46" s="68"/>
      <c r="C46" s="68"/>
      <c r="D46" s="68"/>
      <c r="E46" s="68"/>
      <c r="F46" s="69" t="str">
        <f>IF(H46="","",DATEDIF(G46,参加組数一覧!$F$1,"y"))</f>
        <v/>
      </c>
      <c r="G46" s="68"/>
      <c r="H46" s="68"/>
      <c r="I46" s="68"/>
      <c r="J46" s="68"/>
    </row>
    <row r="47" spans="1:10" ht="18.899999999999999" customHeight="1" x14ac:dyDescent="0.2">
      <c r="B47" s="68"/>
      <c r="C47" s="68"/>
      <c r="D47" s="68"/>
      <c r="E47" s="68"/>
      <c r="F47" s="69" t="str">
        <f>IF(H47="","",DATEDIF(G47,参加組数一覧!$F$1,"y"))</f>
        <v/>
      </c>
      <c r="G47" s="68"/>
      <c r="H47" s="68"/>
      <c r="I47" s="68"/>
      <c r="J47" s="68"/>
    </row>
    <row r="48" spans="1:10" ht="18.899999999999999" customHeight="1" x14ac:dyDescent="0.2">
      <c r="A48" s="1">
        <v>21</v>
      </c>
      <c r="B48" s="68"/>
      <c r="C48" s="68"/>
      <c r="D48" s="68"/>
      <c r="E48" s="68"/>
      <c r="F48" s="69" t="str">
        <f>IF(H48="","",DATEDIF(G48,参加組数一覧!$F$1,"y"))</f>
        <v/>
      </c>
      <c r="G48" s="68"/>
      <c r="H48" s="68"/>
      <c r="I48" s="68"/>
      <c r="J48" s="68"/>
    </row>
    <row r="49" spans="1:10" ht="18.899999999999999" customHeight="1" x14ac:dyDescent="0.2">
      <c r="B49" s="68"/>
      <c r="C49" s="68"/>
      <c r="D49" s="68"/>
      <c r="E49" s="68"/>
      <c r="F49" s="69" t="str">
        <f>IF(H49="","",DATEDIF(G49,参加組数一覧!$F$1,"y"))</f>
        <v/>
      </c>
      <c r="G49" s="68"/>
      <c r="H49" s="68"/>
      <c r="I49" s="68"/>
      <c r="J49" s="68"/>
    </row>
    <row r="50" spans="1:10" ht="18.899999999999999" customHeight="1" x14ac:dyDescent="0.2">
      <c r="A50" s="1">
        <v>22</v>
      </c>
      <c r="B50" s="68"/>
      <c r="C50" s="68"/>
      <c r="D50" s="68"/>
      <c r="E50" s="68"/>
      <c r="F50" s="69" t="str">
        <f>IF(H50="","",DATEDIF(G50,参加組数一覧!$F$1,"y"))</f>
        <v/>
      </c>
      <c r="G50" s="68"/>
      <c r="H50" s="68"/>
      <c r="I50" s="68"/>
      <c r="J50" s="68"/>
    </row>
    <row r="51" spans="1:10" ht="18.899999999999999" customHeight="1" x14ac:dyDescent="0.2">
      <c r="B51" s="68"/>
      <c r="C51" s="68"/>
      <c r="D51" s="68"/>
      <c r="E51" s="68"/>
      <c r="F51" s="69" t="str">
        <f>IF(H51="","",DATEDIF(G51,参加組数一覧!$F$1,"y"))</f>
        <v/>
      </c>
      <c r="G51" s="68"/>
      <c r="H51" s="68"/>
      <c r="I51" s="68"/>
      <c r="J51" s="68"/>
    </row>
    <row r="52" spans="1:10" ht="18.899999999999999" customHeight="1" x14ac:dyDescent="0.2">
      <c r="A52" s="1">
        <v>23</v>
      </c>
      <c r="B52" s="68"/>
      <c r="C52" s="68"/>
      <c r="D52" s="68"/>
      <c r="E52" s="68"/>
      <c r="F52" s="69" t="str">
        <f>IF(H52="","",DATEDIF(G52,参加組数一覧!$F$1,"y"))</f>
        <v/>
      </c>
      <c r="G52" s="68"/>
      <c r="H52" s="68"/>
      <c r="I52" s="68"/>
      <c r="J52" s="68"/>
    </row>
    <row r="53" spans="1:10" ht="18.899999999999999" customHeight="1" x14ac:dyDescent="0.2">
      <c r="B53" s="68"/>
      <c r="C53" s="68"/>
      <c r="D53" s="68"/>
      <c r="E53" s="68"/>
      <c r="F53" s="69" t="str">
        <f>IF(H53="","",DATEDIF(G53,参加組数一覧!$F$1,"y"))</f>
        <v/>
      </c>
      <c r="G53" s="68"/>
      <c r="H53" s="68"/>
      <c r="I53" s="68"/>
      <c r="J53" s="68"/>
    </row>
    <row r="54" spans="1:10" ht="18.899999999999999" customHeight="1" x14ac:dyDescent="0.2">
      <c r="A54" s="1">
        <v>24</v>
      </c>
      <c r="B54" s="68"/>
      <c r="C54" s="68"/>
      <c r="D54" s="68"/>
      <c r="E54" s="68"/>
      <c r="F54" s="69" t="str">
        <f>IF(H54="","",DATEDIF(G54,参加組数一覧!$F$1,"y"))</f>
        <v/>
      </c>
      <c r="G54" s="68"/>
      <c r="H54" s="68"/>
      <c r="I54" s="68"/>
      <c r="J54" s="68"/>
    </row>
    <row r="55" spans="1:10" ht="18.899999999999999" customHeight="1" x14ac:dyDescent="0.2">
      <c r="B55" s="68"/>
      <c r="C55" s="68"/>
      <c r="D55" s="68"/>
      <c r="E55" s="68"/>
      <c r="F55" s="69" t="str">
        <f>IF(H55="","",DATEDIF(G55,参加組数一覧!$F$1,"y"))</f>
        <v/>
      </c>
      <c r="G55" s="68"/>
      <c r="H55" s="68"/>
      <c r="I55" s="68"/>
      <c r="J55" s="68"/>
    </row>
    <row r="56" spans="1:10" ht="18.899999999999999" customHeight="1" x14ac:dyDescent="0.2">
      <c r="A56" s="1">
        <v>25</v>
      </c>
      <c r="B56" s="68"/>
      <c r="C56" s="68"/>
      <c r="D56" s="68"/>
      <c r="E56" s="68"/>
      <c r="F56" s="69" t="str">
        <f>IF(H56="","",DATEDIF(G56,参加組数一覧!$F$1,"y"))</f>
        <v/>
      </c>
      <c r="G56" s="68"/>
      <c r="H56" s="68"/>
      <c r="I56" s="68"/>
      <c r="J56" s="68"/>
    </row>
    <row r="57" spans="1:10" ht="18.899999999999999" customHeight="1" x14ac:dyDescent="0.2">
      <c r="B57" s="68"/>
      <c r="C57" s="68"/>
      <c r="D57" s="68"/>
      <c r="E57" s="68"/>
      <c r="F57" s="69" t="str">
        <f>IF(H57="","",DATEDIF(G57,参加組数一覧!$F$1,"y"))</f>
        <v/>
      </c>
      <c r="G57" s="68"/>
      <c r="H57" s="68"/>
      <c r="I57" s="68"/>
      <c r="J57" s="68"/>
    </row>
    <row r="58" spans="1:10" ht="18.899999999999999" customHeight="1" x14ac:dyDescent="0.2">
      <c r="A58" s="1">
        <v>26</v>
      </c>
      <c r="B58" s="68"/>
      <c r="C58" s="68"/>
      <c r="D58" s="68"/>
      <c r="E58" s="68"/>
      <c r="F58" s="69" t="str">
        <f>IF(H58="","",DATEDIF(G58,参加組数一覧!$F$1,"y"))</f>
        <v/>
      </c>
      <c r="G58" s="68"/>
      <c r="H58" s="68"/>
      <c r="I58" s="68"/>
      <c r="J58" s="68"/>
    </row>
    <row r="59" spans="1:10" ht="18.899999999999999" customHeight="1" x14ac:dyDescent="0.2">
      <c r="B59" s="68"/>
      <c r="C59" s="68"/>
      <c r="D59" s="68"/>
      <c r="E59" s="68"/>
      <c r="F59" s="69" t="str">
        <f>IF(H59="","",DATEDIF(G59,参加組数一覧!$F$1,"y"))</f>
        <v/>
      </c>
      <c r="G59" s="68"/>
      <c r="H59" s="68"/>
      <c r="I59" s="68"/>
      <c r="J59" s="68"/>
    </row>
    <row r="60" spans="1:10" ht="18.899999999999999" customHeight="1" x14ac:dyDescent="0.2">
      <c r="A60" s="1">
        <v>27</v>
      </c>
      <c r="B60" s="68"/>
      <c r="C60" s="68"/>
      <c r="D60" s="68"/>
      <c r="E60" s="68"/>
      <c r="F60" s="69" t="str">
        <f>IF(H60="","",DATEDIF(G60,参加組数一覧!$F$1,"y"))</f>
        <v/>
      </c>
      <c r="G60" s="68"/>
      <c r="H60" s="68"/>
      <c r="I60" s="68"/>
      <c r="J60" s="68"/>
    </row>
    <row r="61" spans="1:10" ht="18.899999999999999" customHeight="1" x14ac:dyDescent="0.2">
      <c r="B61" s="68"/>
      <c r="C61" s="68"/>
      <c r="D61" s="68"/>
      <c r="E61" s="68"/>
      <c r="F61" s="69" t="str">
        <f>IF(H61="","",DATEDIF(G61,参加組数一覧!$F$1,"y"))</f>
        <v/>
      </c>
      <c r="G61" s="68"/>
      <c r="H61" s="68"/>
      <c r="I61" s="68"/>
      <c r="J61" s="68"/>
    </row>
    <row r="62" spans="1:10" ht="18.899999999999999" customHeight="1" x14ac:dyDescent="0.2">
      <c r="A62" s="1">
        <v>28</v>
      </c>
      <c r="B62" s="68"/>
      <c r="C62" s="68"/>
      <c r="D62" s="68"/>
      <c r="E62" s="68"/>
      <c r="F62" s="69" t="str">
        <f>IF(H62="","",DATEDIF(G62,参加組数一覧!$F$1,"y"))</f>
        <v/>
      </c>
      <c r="G62" s="68"/>
      <c r="H62" s="68"/>
      <c r="I62" s="68"/>
      <c r="J62" s="68"/>
    </row>
    <row r="63" spans="1:10" ht="18.899999999999999" customHeight="1" x14ac:dyDescent="0.2">
      <c r="B63" s="68"/>
      <c r="C63" s="68"/>
      <c r="D63" s="68"/>
      <c r="E63" s="68"/>
      <c r="F63" s="69" t="str">
        <f>IF(H63="","",DATEDIF(G63,参加組数一覧!$F$1,"y"))</f>
        <v/>
      </c>
      <c r="G63" s="68"/>
      <c r="H63" s="68"/>
      <c r="I63" s="68"/>
      <c r="J63" s="68"/>
    </row>
    <row r="64" spans="1:10" ht="18.899999999999999" customHeight="1" x14ac:dyDescent="0.2">
      <c r="A64" s="1">
        <v>29</v>
      </c>
      <c r="B64" s="68"/>
      <c r="C64" s="68"/>
      <c r="D64" s="68"/>
      <c r="E64" s="68"/>
      <c r="F64" s="69" t="str">
        <f>IF(H64="","",DATEDIF(G64,参加組数一覧!$F$1,"y"))</f>
        <v/>
      </c>
      <c r="G64" s="68"/>
      <c r="H64" s="68"/>
      <c r="I64" s="68"/>
      <c r="J64" s="68"/>
    </row>
    <row r="65" spans="1:10" ht="18.899999999999999" customHeight="1" x14ac:dyDescent="0.2">
      <c r="B65" s="68"/>
      <c r="C65" s="68"/>
      <c r="D65" s="68"/>
      <c r="E65" s="68"/>
      <c r="F65" s="69" t="str">
        <f>IF(H65="","",DATEDIF(G65,参加組数一覧!$F$1,"y"))</f>
        <v/>
      </c>
      <c r="G65" s="68"/>
      <c r="H65" s="68"/>
      <c r="I65" s="68"/>
      <c r="J65" s="68"/>
    </row>
    <row r="66" spans="1:10" ht="18.899999999999999" customHeight="1" x14ac:dyDescent="0.2">
      <c r="A66" s="1">
        <v>30</v>
      </c>
      <c r="B66" s="68"/>
      <c r="C66" s="68"/>
      <c r="D66" s="68"/>
      <c r="E66" s="68"/>
      <c r="F66" s="69" t="str">
        <f>IF(H66="","",DATEDIF(G66,参加組数一覧!$F$1,"y"))</f>
        <v/>
      </c>
      <c r="G66" s="68"/>
      <c r="H66" s="68"/>
      <c r="I66" s="68"/>
      <c r="J66" s="68"/>
    </row>
    <row r="67" spans="1:10" ht="18.899999999999999" customHeight="1" x14ac:dyDescent="0.2">
      <c r="B67" s="68"/>
      <c r="C67" s="68"/>
      <c r="D67" s="68"/>
      <c r="E67" s="68"/>
      <c r="F67" s="69" t="str">
        <f>IF(H67="","",DATEDIF(G67,参加組数一覧!$F$1,"y"))</f>
        <v/>
      </c>
      <c r="G67" s="68"/>
      <c r="H67" s="68"/>
      <c r="I67" s="68"/>
      <c r="J67" s="68"/>
    </row>
    <row r="68" spans="1:10" ht="18.899999999999999" customHeight="1" x14ac:dyDescent="0.2">
      <c r="A68" s="1">
        <v>31</v>
      </c>
      <c r="B68" s="68"/>
      <c r="C68" s="68"/>
      <c r="D68" s="68"/>
      <c r="E68" s="68"/>
      <c r="F68" s="69" t="str">
        <f>IF(H68="","",DATEDIF(G68,参加組数一覧!$F$1,"y"))</f>
        <v/>
      </c>
      <c r="G68" s="68"/>
      <c r="H68" s="68"/>
      <c r="I68" s="68"/>
      <c r="J68" s="68"/>
    </row>
    <row r="69" spans="1:10" ht="18.899999999999999" customHeight="1" x14ac:dyDescent="0.2">
      <c r="B69" s="68"/>
      <c r="C69" s="68"/>
      <c r="D69" s="68"/>
      <c r="E69" s="68"/>
      <c r="F69" s="69" t="str">
        <f>IF(H69="","",DATEDIF(G69,参加組数一覧!$F$1,"y"))</f>
        <v/>
      </c>
      <c r="G69" s="68"/>
      <c r="H69" s="68"/>
      <c r="I69" s="68"/>
      <c r="J69" s="68"/>
    </row>
    <row r="70" spans="1:10" ht="18.899999999999999" customHeight="1" x14ac:dyDescent="0.2">
      <c r="A70" s="1">
        <v>32</v>
      </c>
      <c r="B70" s="68"/>
      <c r="C70" s="68"/>
      <c r="D70" s="68"/>
      <c r="E70" s="68"/>
      <c r="F70" s="69" t="str">
        <f>IF(H70="","",DATEDIF(G70,参加組数一覧!$F$1,"y"))</f>
        <v/>
      </c>
      <c r="G70" s="68"/>
      <c r="H70" s="68"/>
      <c r="I70" s="68"/>
      <c r="J70" s="68"/>
    </row>
    <row r="71" spans="1:10" ht="18.899999999999999" customHeight="1" x14ac:dyDescent="0.2">
      <c r="B71" s="68"/>
      <c r="C71" s="68"/>
      <c r="D71" s="68"/>
      <c r="E71" s="68"/>
      <c r="F71" s="69" t="str">
        <f>IF(H71="","",DATEDIF(G71,参加組数一覧!$F$1,"y"))</f>
        <v/>
      </c>
      <c r="G71" s="68"/>
      <c r="H71" s="68"/>
      <c r="I71" s="68"/>
      <c r="J71" s="68"/>
    </row>
    <row r="72" spans="1:10" ht="18.899999999999999" customHeight="1" x14ac:dyDescent="0.2">
      <c r="A72" s="1">
        <v>33</v>
      </c>
      <c r="B72" s="1" t="str">
        <f>IF($H72="","",VLOOKUP("JSTA"&amp;$H72,#REF!,3,FALSE)&amp;"　"&amp;VLOOKUP("JSTA"&amp;$H72,#REF!,4,FALSE))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IF($H72="","",MID(VLOOKUP("JSTA"&amp;$H72,#REF!,23,0),7,20))</f>
        <v/>
      </c>
      <c r="F72" s="6" t="str">
        <f>IF(H72="","",DATEDIF(G72,参加組数一覧!$F$1,"y"))</f>
        <v/>
      </c>
      <c r="G72" s="1" t="str">
        <f>IF($H72="","",VLOOKUP("JSTA"&amp;$H72,#REF!,10,FALSE))</f>
        <v/>
      </c>
    </row>
    <row r="73" spans="1:10" ht="18.899999999999999" customHeight="1" x14ac:dyDescent="0.2">
      <c r="B73" s="1" t="str">
        <f>IF($H73="","",VLOOKUP("JSTA"&amp;$H73,#REF!,3,FALSE)&amp;"　"&amp;VLOOKUP("JSTA"&amp;$H73,#REF!,4,FALSE))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IF($H73="","",MID(VLOOKUP("JSTA"&amp;$H73,#REF!,23,0),7,20))</f>
        <v/>
      </c>
      <c r="F73" s="6" t="str">
        <f>IF(H73="","",DATEDIF(G73,参加組数一覧!$F$1,"y"))</f>
        <v/>
      </c>
      <c r="G73" s="1" t="str">
        <f>IF($H73="","",VLOOKUP("JSTA"&amp;$H73,#REF!,10,FALSE))</f>
        <v/>
      </c>
    </row>
    <row r="74" spans="1:10" ht="18.899999999999999" customHeight="1" x14ac:dyDescent="0.2">
      <c r="A74" s="1">
        <v>34</v>
      </c>
      <c r="B74" s="1" t="str">
        <f>IF($H74="","",VLOOKUP("JSTA"&amp;$H74,#REF!,3,FALSE)&amp;"　"&amp;VLOOKUP("JSTA"&amp;$H74,#REF!,4,FALSE))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IF($H74="","",MID(VLOOKUP("JSTA"&amp;$H74,#REF!,23,0),7,20))</f>
        <v/>
      </c>
      <c r="F74" s="6" t="str">
        <f>IF(H74="","",DATEDIF(G74,参加組数一覧!$F$1,"y"))</f>
        <v/>
      </c>
      <c r="G74" s="1" t="str">
        <f>IF($H74="","",VLOOKUP("JSTA"&amp;$H74,#REF!,10,FALSE))</f>
        <v/>
      </c>
    </row>
    <row r="75" spans="1:10" ht="18.899999999999999" customHeight="1" x14ac:dyDescent="0.2">
      <c r="B75" s="1" t="str">
        <f>IF($H75="","",VLOOKUP("JSTA"&amp;$H75,#REF!,3,FALSE)&amp;"　"&amp;VLOOKUP("JSTA"&amp;$H75,#REF!,4,FALSE))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IF($H75="","",MID(VLOOKUP("JSTA"&amp;$H75,#REF!,23,0),7,20))</f>
        <v/>
      </c>
      <c r="F75" s="6" t="str">
        <f>IF(H75="","",DATEDIF(G75,参加組数一覧!$F$1,"y"))</f>
        <v/>
      </c>
      <c r="G75" s="1" t="str">
        <f>IF($H75="","",VLOOKUP("JSTA"&amp;$H75,#REF!,10,FALSE))</f>
        <v/>
      </c>
    </row>
    <row r="76" spans="1:10" ht="18.899999999999999" customHeight="1" x14ac:dyDescent="0.2">
      <c r="A76" s="1">
        <v>35</v>
      </c>
      <c r="B76" s="1" t="str">
        <f>IF($H76="","",VLOOKUP("JSTA"&amp;$H76,#REF!,3,FALSE)&amp;"　"&amp;VLOOKUP("JSTA"&amp;$H76,#REF!,4,FALSE))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IF($H76="","",MID(VLOOKUP("JSTA"&amp;$H76,#REF!,23,0),7,20))</f>
        <v/>
      </c>
      <c r="F76" s="6" t="str">
        <f>IF(H76="","",DATEDIF(G76,参加組数一覧!$F$1,"y"))</f>
        <v/>
      </c>
      <c r="G76" s="1" t="str">
        <f>IF($H76="","",VLOOKUP("JSTA"&amp;$H76,#REF!,10,FALSE))</f>
        <v/>
      </c>
    </row>
    <row r="77" spans="1:10" ht="18.899999999999999" customHeight="1" x14ac:dyDescent="0.2">
      <c r="B77" s="1" t="str">
        <f>IF($H77="","",VLOOKUP("JSTA"&amp;$H77,#REF!,3,FALSE)&amp;"　"&amp;VLOOKUP("JSTA"&amp;$H77,#REF!,4,FALSE))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IF($H77="","",MID(VLOOKUP("JSTA"&amp;$H77,#REF!,23,0),7,20))</f>
        <v/>
      </c>
      <c r="F77" s="6" t="str">
        <f>IF(H77="","",DATEDIF(G77,参加組数一覧!$F$1,"y"))</f>
        <v/>
      </c>
      <c r="G77" s="1" t="str">
        <f>IF($H77="","",VLOOKUP("JSTA"&amp;$H77,#REF!,10,FALSE))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2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0109B"/>
  </sheetPr>
  <dimension ref="A1:J77"/>
  <sheetViews>
    <sheetView view="pageBreakPreview" zoomScale="90" zoomScaleNormal="100" zoomScaleSheetLayoutView="90" workbookViewId="0">
      <selection activeCell="E18" sqref="E18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6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79" t="str">
        <f>記入例!C1</f>
        <v>2023年度　全日本社会人選手権大会　　申込書　</v>
      </c>
      <c r="D1" s="79"/>
      <c r="E1" s="79"/>
      <c r="F1" s="79"/>
      <c r="G1" s="79"/>
      <c r="H1" s="79"/>
      <c r="I1" s="6"/>
    </row>
    <row r="2" spans="1:10" ht="18.899999999999999" customHeight="1" x14ac:dyDescent="0.2">
      <c r="C2" s="79"/>
      <c r="D2" s="79"/>
      <c r="E2" s="79"/>
      <c r="F2" s="79"/>
      <c r="G2" s="79"/>
      <c r="H2" s="79"/>
      <c r="I2" s="6"/>
      <c r="J2" s="6"/>
    </row>
    <row r="3" spans="1:10" ht="18.899999999999999" customHeight="1" x14ac:dyDescent="0.2">
      <c r="A3" s="123" t="s">
        <v>44</v>
      </c>
      <c r="B3" s="123"/>
      <c r="C3" s="53" t="str">
        <f>参加組数一覧!E4</f>
        <v>千葉県</v>
      </c>
      <c r="D3" s="123" t="s">
        <v>47</v>
      </c>
      <c r="E3" s="125">
        <f>参加組数一覧!E6</f>
        <v>0</v>
      </c>
      <c r="F3" s="12" t="s">
        <v>25</v>
      </c>
      <c r="G3" s="12" t="s">
        <v>17</v>
      </c>
      <c r="H3" s="129">
        <f>参加組数一覧!E7</f>
        <v>0</v>
      </c>
      <c r="I3" s="129"/>
      <c r="J3" s="130"/>
    </row>
    <row r="4" spans="1:10" ht="18.899999999999999" customHeight="1" x14ac:dyDescent="0.2">
      <c r="A4" s="124" t="s">
        <v>14</v>
      </c>
      <c r="B4" s="123"/>
      <c r="C4" s="53" t="s">
        <v>28</v>
      </c>
      <c r="D4" s="123"/>
      <c r="E4" s="125"/>
      <c r="F4" s="13" t="s">
        <v>26</v>
      </c>
      <c r="G4" s="13" t="s">
        <v>31</v>
      </c>
      <c r="H4" s="131">
        <f>参加組数一覧!E8</f>
        <v>0</v>
      </c>
      <c r="I4" s="131"/>
      <c r="J4" s="126"/>
    </row>
    <row r="5" spans="1:10" ht="9" customHeight="1" x14ac:dyDescent="0.2">
      <c r="A5" s="29"/>
      <c r="B5" s="29"/>
      <c r="C5" s="29"/>
      <c r="D5" s="29"/>
      <c r="E5" s="29"/>
      <c r="F5" s="31"/>
      <c r="G5" s="31"/>
      <c r="H5" s="29"/>
      <c r="I5" s="29"/>
      <c r="J5" s="29"/>
    </row>
    <row r="6" spans="1:10" ht="18.899999999999999" customHeight="1" x14ac:dyDescent="0.2">
      <c r="A6" s="54" t="s">
        <v>15</v>
      </c>
      <c r="B6" s="126" t="s">
        <v>18</v>
      </c>
      <c r="C6" s="127"/>
      <c r="D6" s="127" t="s">
        <v>19</v>
      </c>
      <c r="E6" s="127" t="s">
        <v>20</v>
      </c>
      <c r="F6" s="127" t="s">
        <v>21</v>
      </c>
      <c r="G6" s="132" t="s">
        <v>22</v>
      </c>
      <c r="H6" s="127" t="s">
        <v>29</v>
      </c>
      <c r="I6" s="55" t="s">
        <v>23</v>
      </c>
      <c r="J6" s="132" t="s">
        <v>13</v>
      </c>
    </row>
    <row r="7" spans="1:10" ht="18.899999999999999" customHeight="1" x14ac:dyDescent="0.2">
      <c r="A7" s="55" t="s">
        <v>16</v>
      </c>
      <c r="B7" s="128"/>
      <c r="C7" s="123"/>
      <c r="D7" s="123"/>
      <c r="E7" s="123"/>
      <c r="F7" s="123"/>
      <c r="G7" s="127"/>
      <c r="H7" s="123"/>
      <c r="I7" s="53" t="s">
        <v>30</v>
      </c>
      <c r="J7" s="127"/>
    </row>
    <row r="8" spans="1:10" ht="18.899999999999999" customHeight="1" x14ac:dyDescent="0.2">
      <c r="A8" s="88">
        <v>1</v>
      </c>
      <c r="B8" s="119"/>
      <c r="C8" s="120"/>
      <c r="D8" s="56"/>
      <c r="E8" s="57"/>
      <c r="F8" s="56" t="str">
        <f>IF(H8="","",DATEDIF(G8,参加組数一覧!$F$1,"y"))</f>
        <v/>
      </c>
      <c r="G8" s="58"/>
      <c r="H8" s="59"/>
      <c r="I8" s="60"/>
      <c r="J8" s="61"/>
    </row>
    <row r="9" spans="1:10" ht="18.899999999999999" customHeight="1" x14ac:dyDescent="0.2">
      <c r="A9" s="80"/>
      <c r="B9" s="121"/>
      <c r="C9" s="122"/>
      <c r="D9" s="62"/>
      <c r="E9" s="63"/>
      <c r="F9" s="62" t="str">
        <f>IF(H9="","",DATEDIF(G9,参加組数一覧!$F$1,"y"))</f>
        <v/>
      </c>
      <c r="G9" s="64"/>
      <c r="H9" s="65"/>
      <c r="I9" s="66"/>
      <c r="J9" s="67"/>
    </row>
    <row r="10" spans="1:10" ht="18.899999999999999" customHeight="1" x14ac:dyDescent="0.2">
      <c r="A10" s="80">
        <v>2</v>
      </c>
      <c r="B10" s="119"/>
      <c r="C10" s="120"/>
      <c r="D10" s="56"/>
      <c r="E10" s="57"/>
      <c r="F10" s="56" t="str">
        <f>IF(H10="","",DATEDIF(G10,参加組数一覧!$F$1,"y"))</f>
        <v/>
      </c>
      <c r="G10" s="58"/>
      <c r="H10" s="59"/>
      <c r="I10" s="60"/>
      <c r="J10" s="61"/>
    </row>
    <row r="11" spans="1:10" ht="18.899999999999999" customHeight="1" x14ac:dyDescent="0.2">
      <c r="A11" s="80"/>
      <c r="B11" s="121"/>
      <c r="C11" s="122"/>
      <c r="D11" s="62"/>
      <c r="E11" s="63"/>
      <c r="F11" s="62" t="str">
        <f>IF(H11="","",DATEDIF(G11,参加組数一覧!$F$1,"y"))</f>
        <v/>
      </c>
      <c r="G11" s="64"/>
      <c r="H11" s="65"/>
      <c r="I11" s="66"/>
      <c r="J11" s="67"/>
    </row>
    <row r="12" spans="1:10" ht="18.899999999999999" customHeight="1" x14ac:dyDescent="0.2">
      <c r="A12" s="88">
        <v>3</v>
      </c>
      <c r="B12" s="119"/>
      <c r="C12" s="120"/>
      <c r="D12" s="56"/>
      <c r="E12" s="57"/>
      <c r="F12" s="56" t="str">
        <f>IF(H12="","",DATEDIF(G12,参加組数一覧!$F$1,"y"))</f>
        <v/>
      </c>
      <c r="G12" s="58"/>
      <c r="H12" s="59"/>
      <c r="I12" s="60"/>
      <c r="J12" s="61"/>
    </row>
    <row r="13" spans="1:10" ht="18.899999999999999" customHeight="1" x14ac:dyDescent="0.2">
      <c r="A13" s="80"/>
      <c r="B13" s="121"/>
      <c r="C13" s="122"/>
      <c r="D13" s="62"/>
      <c r="E13" s="63"/>
      <c r="F13" s="62" t="str">
        <f>IF(H13="","",DATEDIF(G13,参加組数一覧!$F$1,"y"))</f>
        <v/>
      </c>
      <c r="G13" s="64"/>
      <c r="H13" s="65"/>
      <c r="I13" s="66"/>
      <c r="J13" s="67"/>
    </row>
    <row r="14" spans="1:10" ht="18.899999999999999" customHeight="1" x14ac:dyDescent="0.2">
      <c r="A14" s="80">
        <v>4</v>
      </c>
      <c r="B14" s="119"/>
      <c r="C14" s="120"/>
      <c r="D14" s="56"/>
      <c r="E14" s="57"/>
      <c r="F14" s="56" t="str">
        <f>IF(H14="","",DATEDIF(G14,参加組数一覧!$F$1,"y"))</f>
        <v/>
      </c>
      <c r="G14" s="58"/>
      <c r="H14" s="59"/>
      <c r="I14" s="60"/>
      <c r="J14" s="61"/>
    </row>
    <row r="15" spans="1:10" ht="18.899999999999999" customHeight="1" x14ac:dyDescent="0.2">
      <c r="A15" s="80"/>
      <c r="B15" s="121"/>
      <c r="C15" s="122"/>
      <c r="D15" s="62"/>
      <c r="E15" s="63"/>
      <c r="F15" s="62" t="str">
        <f>IF(H15="","",DATEDIF(G15,参加組数一覧!$F$1,"y"))</f>
        <v/>
      </c>
      <c r="G15" s="64"/>
      <c r="H15" s="65"/>
      <c r="I15" s="66"/>
      <c r="J15" s="67"/>
    </row>
    <row r="16" spans="1:10" ht="18.899999999999999" customHeight="1" x14ac:dyDescent="0.2">
      <c r="A16" s="88">
        <v>5</v>
      </c>
      <c r="B16" s="119"/>
      <c r="C16" s="120"/>
      <c r="D16" s="56"/>
      <c r="E16" s="57"/>
      <c r="F16" s="56" t="str">
        <f>IF(H16="","",DATEDIF(G16,参加組数一覧!$F$1,"y"))</f>
        <v/>
      </c>
      <c r="G16" s="58"/>
      <c r="H16" s="59"/>
      <c r="I16" s="60"/>
      <c r="J16" s="61"/>
    </row>
    <row r="17" spans="1:10" ht="18.899999999999999" customHeight="1" x14ac:dyDescent="0.2">
      <c r="A17" s="80"/>
      <c r="B17" s="121"/>
      <c r="C17" s="122"/>
      <c r="D17" s="62"/>
      <c r="E17" s="63"/>
      <c r="F17" s="62" t="str">
        <f>IF(H17="","",DATEDIF(G17,参加組数一覧!$F$1,"y"))</f>
        <v/>
      </c>
      <c r="G17" s="64"/>
      <c r="H17" s="65"/>
      <c r="I17" s="66"/>
      <c r="J17" s="67"/>
    </row>
    <row r="18" spans="1:10" ht="18.899999999999999" customHeight="1" x14ac:dyDescent="0.2">
      <c r="A18" s="80">
        <v>6</v>
      </c>
      <c r="B18" s="119"/>
      <c r="C18" s="120"/>
      <c r="D18" s="56"/>
      <c r="E18" s="57"/>
      <c r="F18" s="56" t="str">
        <f>IF(H18="","",DATEDIF(G18,参加組数一覧!$F$1,"y"))</f>
        <v/>
      </c>
      <c r="G18" s="58"/>
      <c r="H18" s="59"/>
      <c r="I18" s="60"/>
      <c r="J18" s="61"/>
    </row>
    <row r="19" spans="1:10" ht="18.899999999999999" customHeight="1" x14ac:dyDescent="0.2">
      <c r="A19" s="80"/>
      <c r="B19" s="121"/>
      <c r="C19" s="122"/>
      <c r="D19" s="62"/>
      <c r="E19" s="63"/>
      <c r="F19" s="62" t="str">
        <f>IF(H19="","",DATEDIF(G19,参加組数一覧!$F$1,"y"))</f>
        <v/>
      </c>
      <c r="G19" s="64"/>
      <c r="H19" s="65"/>
      <c r="I19" s="66"/>
      <c r="J19" s="67"/>
    </row>
    <row r="20" spans="1:10" ht="18.899999999999999" customHeight="1" x14ac:dyDescent="0.2">
      <c r="A20" s="88">
        <v>7</v>
      </c>
      <c r="B20" s="119"/>
      <c r="C20" s="120"/>
      <c r="D20" s="56"/>
      <c r="E20" s="57"/>
      <c r="F20" s="56" t="str">
        <f>IF(H20="","",DATEDIF(G20,参加組数一覧!$F$1,"y"))</f>
        <v/>
      </c>
      <c r="G20" s="58"/>
      <c r="H20" s="59"/>
      <c r="I20" s="60"/>
      <c r="J20" s="61"/>
    </row>
    <row r="21" spans="1:10" ht="18.899999999999999" customHeight="1" x14ac:dyDescent="0.2">
      <c r="A21" s="80"/>
      <c r="B21" s="121"/>
      <c r="C21" s="122"/>
      <c r="D21" s="62"/>
      <c r="E21" s="63"/>
      <c r="F21" s="62" t="str">
        <f>IF(H21="","",DATEDIF(G21,参加組数一覧!$F$1,"y"))</f>
        <v/>
      </c>
      <c r="G21" s="64"/>
      <c r="H21" s="65"/>
      <c r="I21" s="66"/>
      <c r="J21" s="67"/>
    </row>
    <row r="22" spans="1:10" ht="18.899999999999999" customHeight="1" x14ac:dyDescent="0.2">
      <c r="A22" s="80">
        <v>8</v>
      </c>
      <c r="B22" s="119"/>
      <c r="C22" s="120"/>
      <c r="D22" s="56"/>
      <c r="E22" s="57"/>
      <c r="F22" s="56" t="str">
        <f>IF(H22="","",DATEDIF(G22,参加組数一覧!$F$1,"y"))</f>
        <v/>
      </c>
      <c r="G22" s="58"/>
      <c r="H22" s="59"/>
      <c r="I22" s="60"/>
      <c r="J22" s="61"/>
    </row>
    <row r="23" spans="1:10" ht="18.899999999999999" customHeight="1" x14ac:dyDescent="0.2">
      <c r="A23" s="80"/>
      <c r="B23" s="121"/>
      <c r="C23" s="122"/>
      <c r="D23" s="62"/>
      <c r="E23" s="63"/>
      <c r="F23" s="62" t="str">
        <f>IF(H23="","",DATEDIF(G23,参加組数一覧!$F$1,"y"))</f>
        <v/>
      </c>
      <c r="G23" s="64"/>
      <c r="H23" s="65"/>
      <c r="I23" s="66"/>
      <c r="J23" s="67"/>
    </row>
    <row r="24" spans="1:10" ht="18.899999999999999" customHeight="1" x14ac:dyDescent="0.2">
      <c r="A24" s="88">
        <v>9</v>
      </c>
      <c r="B24" s="119"/>
      <c r="C24" s="120"/>
      <c r="D24" s="56"/>
      <c r="E24" s="57"/>
      <c r="F24" s="56" t="str">
        <f>IF(H24="","",DATEDIF(G24,参加組数一覧!$F$1,"y"))</f>
        <v/>
      </c>
      <c r="G24" s="58"/>
      <c r="H24" s="59"/>
      <c r="I24" s="60"/>
      <c r="J24" s="61"/>
    </row>
    <row r="25" spans="1:10" ht="18.899999999999999" customHeight="1" x14ac:dyDescent="0.2">
      <c r="A25" s="80"/>
      <c r="B25" s="121"/>
      <c r="C25" s="122"/>
      <c r="D25" s="62"/>
      <c r="E25" s="63"/>
      <c r="F25" s="62" t="str">
        <f>IF(H25="","",DATEDIF(G25,参加組数一覧!$F$1,"y"))</f>
        <v/>
      </c>
      <c r="G25" s="64"/>
      <c r="H25" s="65"/>
      <c r="I25" s="66"/>
      <c r="J25" s="67"/>
    </row>
    <row r="26" spans="1:10" ht="18.899999999999999" customHeight="1" x14ac:dyDescent="0.2">
      <c r="A26" s="80">
        <v>10</v>
      </c>
      <c r="B26" s="119"/>
      <c r="C26" s="120"/>
      <c r="D26" s="56"/>
      <c r="E26" s="57"/>
      <c r="F26" s="56" t="str">
        <f>IF(H26="","",DATEDIF(G26,参加組数一覧!$F$1,"y"))</f>
        <v/>
      </c>
      <c r="G26" s="58"/>
      <c r="H26" s="59"/>
      <c r="I26" s="60"/>
      <c r="J26" s="61"/>
    </row>
    <row r="27" spans="1:10" ht="18.899999999999999" customHeight="1" x14ac:dyDescent="0.2">
      <c r="A27" s="80"/>
      <c r="B27" s="121"/>
      <c r="C27" s="122"/>
      <c r="D27" s="62"/>
      <c r="E27" s="63"/>
      <c r="F27" s="62" t="str">
        <f>IF(H27="","",DATEDIF(G27,参加組数一覧!$F$1,"y"))</f>
        <v/>
      </c>
      <c r="G27" s="64"/>
      <c r="H27" s="65"/>
      <c r="I27" s="66"/>
      <c r="J27" s="67"/>
    </row>
    <row r="28" spans="1:10" ht="18.899999999999999" customHeight="1" x14ac:dyDescent="0.2">
      <c r="A28" s="88">
        <v>11</v>
      </c>
      <c r="B28" s="119"/>
      <c r="C28" s="120"/>
      <c r="D28" s="56"/>
      <c r="E28" s="57"/>
      <c r="F28" s="56" t="str">
        <f>IF(H28="","",DATEDIF(G28,参加組数一覧!$F$1,"y"))</f>
        <v/>
      </c>
      <c r="G28" s="58"/>
      <c r="H28" s="59"/>
      <c r="I28" s="60"/>
      <c r="J28" s="61"/>
    </row>
    <row r="29" spans="1:10" ht="18.899999999999999" customHeight="1" x14ac:dyDescent="0.2">
      <c r="A29" s="80"/>
      <c r="B29" s="121"/>
      <c r="C29" s="122"/>
      <c r="D29" s="62"/>
      <c r="E29" s="63"/>
      <c r="F29" s="62" t="str">
        <f>IF(H29="","",DATEDIF(G29,参加組数一覧!$F$1,"y"))</f>
        <v/>
      </c>
      <c r="G29" s="64"/>
      <c r="H29" s="65"/>
      <c r="I29" s="66"/>
      <c r="J29" s="67"/>
    </row>
    <row r="30" spans="1:10" ht="18.899999999999999" customHeight="1" x14ac:dyDescent="0.2">
      <c r="A30" s="80">
        <v>12</v>
      </c>
      <c r="B30" s="119"/>
      <c r="C30" s="120"/>
      <c r="D30" s="56"/>
      <c r="E30" s="57"/>
      <c r="F30" s="56" t="str">
        <f>IF(H30="","",DATEDIF(G30,参加組数一覧!$F$1,"y"))</f>
        <v/>
      </c>
      <c r="G30" s="58"/>
      <c r="H30" s="59"/>
      <c r="I30" s="60"/>
      <c r="J30" s="61"/>
    </row>
    <row r="31" spans="1:10" ht="18.899999999999999" customHeight="1" x14ac:dyDescent="0.2">
      <c r="A31" s="80"/>
      <c r="B31" s="121"/>
      <c r="C31" s="122"/>
      <c r="D31" s="62"/>
      <c r="E31" s="63"/>
      <c r="F31" s="62" t="str">
        <f>IF(H31="","",DATEDIF(G31,参加組数一覧!$F$1,"y"))</f>
        <v/>
      </c>
      <c r="G31" s="64"/>
      <c r="H31" s="65"/>
      <c r="I31" s="66"/>
      <c r="J31" s="67"/>
    </row>
    <row r="32" spans="1:10" ht="18.899999999999999" customHeight="1" x14ac:dyDescent="0.2">
      <c r="A32" s="88">
        <v>13</v>
      </c>
      <c r="B32" s="119"/>
      <c r="C32" s="120"/>
      <c r="D32" s="56"/>
      <c r="E32" s="57"/>
      <c r="F32" s="56" t="str">
        <f>IF(H32="","",DATEDIF(G32,参加組数一覧!$F$1,"y"))</f>
        <v/>
      </c>
      <c r="G32" s="58"/>
      <c r="H32" s="59"/>
      <c r="I32" s="60"/>
      <c r="J32" s="61"/>
    </row>
    <row r="33" spans="1:10" ht="18.899999999999999" customHeight="1" x14ac:dyDescent="0.2">
      <c r="A33" s="80"/>
      <c r="B33" s="121"/>
      <c r="C33" s="122"/>
      <c r="D33" s="62"/>
      <c r="E33" s="63"/>
      <c r="F33" s="62" t="str">
        <f>IF(H33="","",DATEDIF(G33,参加組数一覧!$F$1,"y"))</f>
        <v/>
      </c>
      <c r="G33" s="64"/>
      <c r="H33" s="65"/>
      <c r="I33" s="66"/>
      <c r="J33" s="67"/>
    </row>
    <row r="34" spans="1:10" ht="18.899999999999999" customHeight="1" x14ac:dyDescent="0.2">
      <c r="A34" s="80">
        <v>14</v>
      </c>
      <c r="B34" s="119"/>
      <c r="C34" s="120"/>
      <c r="D34" s="56"/>
      <c r="E34" s="57"/>
      <c r="F34" s="56" t="str">
        <f>IF(H34="","",DATEDIF(G34,参加組数一覧!$F$1,"y"))</f>
        <v/>
      </c>
      <c r="G34" s="58"/>
      <c r="H34" s="59"/>
      <c r="I34" s="60"/>
      <c r="J34" s="60"/>
    </row>
    <row r="35" spans="1:10" ht="18.899999999999999" customHeight="1" x14ac:dyDescent="0.2">
      <c r="A35" s="80"/>
      <c r="B35" s="121"/>
      <c r="C35" s="122"/>
      <c r="D35" s="62"/>
      <c r="E35" s="63"/>
      <c r="F35" s="62" t="str">
        <f>IF(H35="","",DATEDIF(G35,参加組数一覧!$F$1,"y"))</f>
        <v/>
      </c>
      <c r="G35" s="64"/>
      <c r="H35" s="65"/>
      <c r="I35" s="66"/>
      <c r="J35" s="66"/>
    </row>
    <row r="36" spans="1:10" ht="18.899999999999999" customHeight="1" x14ac:dyDescent="0.2">
      <c r="A36" s="88">
        <v>15</v>
      </c>
      <c r="B36" s="119"/>
      <c r="C36" s="120"/>
      <c r="D36" s="56"/>
      <c r="E36" s="57"/>
      <c r="F36" s="56" t="str">
        <f>IF(H36="","",DATEDIF(G36,参加組数一覧!$F$1,"y"))</f>
        <v/>
      </c>
      <c r="G36" s="58"/>
      <c r="H36" s="59"/>
      <c r="I36" s="60"/>
      <c r="J36" s="61"/>
    </row>
    <row r="37" spans="1:10" ht="18.899999999999999" customHeight="1" x14ac:dyDescent="0.2">
      <c r="A37" s="80"/>
      <c r="B37" s="121"/>
      <c r="C37" s="122"/>
      <c r="D37" s="62"/>
      <c r="E37" s="63"/>
      <c r="F37" s="62" t="str">
        <f>IF(H37="","",DATEDIF(G37,参加組数一覧!$F$1,"y"))</f>
        <v/>
      </c>
      <c r="G37" s="64"/>
      <c r="H37" s="65"/>
      <c r="I37" s="66"/>
      <c r="J37" s="67"/>
    </row>
    <row r="38" spans="1:10" ht="18.899999999999999" customHeight="1" x14ac:dyDescent="0.2">
      <c r="A38" s="80">
        <v>16</v>
      </c>
      <c r="B38" s="119"/>
      <c r="C38" s="120"/>
      <c r="D38" s="56"/>
      <c r="E38" s="57"/>
      <c r="F38" s="56" t="str">
        <f>IF(H38="","",DATEDIF(G38,参加組数一覧!$F$1,"y"))</f>
        <v/>
      </c>
      <c r="G38" s="58"/>
      <c r="H38" s="59"/>
      <c r="I38" s="60"/>
      <c r="J38" s="61"/>
    </row>
    <row r="39" spans="1:10" ht="18.899999999999999" customHeight="1" x14ac:dyDescent="0.2">
      <c r="A39" s="80"/>
      <c r="B39" s="121"/>
      <c r="C39" s="122"/>
      <c r="D39" s="62"/>
      <c r="E39" s="63"/>
      <c r="F39" s="62" t="str">
        <f>IF(H39="","",DATEDIF(G39,参加組数一覧!$F$1,"y"))</f>
        <v/>
      </c>
      <c r="G39" s="64"/>
      <c r="H39" s="65"/>
      <c r="I39" s="66"/>
      <c r="J39" s="67"/>
    </row>
    <row r="40" spans="1:10" ht="18.899999999999999" customHeight="1" x14ac:dyDescent="0.2">
      <c r="A40" s="88">
        <v>17</v>
      </c>
      <c r="B40" s="119"/>
      <c r="C40" s="120"/>
      <c r="D40" s="56"/>
      <c r="E40" s="57"/>
      <c r="F40" s="56" t="str">
        <f>IF(H40="","",DATEDIF(G40,参加組数一覧!$F$1,"y"))</f>
        <v/>
      </c>
      <c r="G40" s="58"/>
      <c r="H40" s="59"/>
      <c r="I40" s="60"/>
      <c r="J40" s="61"/>
    </row>
    <row r="41" spans="1:10" ht="18.899999999999999" customHeight="1" x14ac:dyDescent="0.2">
      <c r="A41" s="80"/>
      <c r="B41" s="121"/>
      <c r="C41" s="122"/>
      <c r="D41" s="62"/>
      <c r="E41" s="63"/>
      <c r="F41" s="62" t="str">
        <f>IF(H41="","",DATEDIF(G41,参加組数一覧!$F$1,"y"))</f>
        <v/>
      </c>
      <c r="G41" s="64"/>
      <c r="H41" s="65"/>
      <c r="I41" s="66"/>
      <c r="J41" s="67"/>
    </row>
    <row r="42" spans="1:10" ht="18.899999999999999" customHeight="1" x14ac:dyDescent="0.2">
      <c r="A42" s="80">
        <v>18</v>
      </c>
      <c r="B42" s="119"/>
      <c r="C42" s="120"/>
      <c r="D42" s="56"/>
      <c r="E42" s="57"/>
      <c r="F42" s="56" t="str">
        <f>IF(H42="","",DATEDIF(G42,参加組数一覧!$F$1,"y"))</f>
        <v/>
      </c>
      <c r="G42" s="58"/>
      <c r="H42" s="59"/>
      <c r="I42" s="60"/>
      <c r="J42" s="61"/>
    </row>
    <row r="43" spans="1:10" ht="18.899999999999999" customHeight="1" x14ac:dyDescent="0.2">
      <c r="A43" s="80"/>
      <c r="B43" s="121"/>
      <c r="C43" s="122"/>
      <c r="D43" s="62"/>
      <c r="E43" s="63"/>
      <c r="F43" s="62" t="str">
        <f>IF(H43="","",DATEDIF(G43,参加組数一覧!$F$1,"y"))</f>
        <v/>
      </c>
      <c r="G43" s="64"/>
      <c r="H43" s="65"/>
      <c r="I43" s="66"/>
      <c r="J43" s="67"/>
    </row>
    <row r="44" spans="1:10" ht="18.899999999999999" customHeight="1" x14ac:dyDescent="0.2">
      <c r="A44" s="88">
        <v>19</v>
      </c>
      <c r="B44" s="119"/>
      <c r="C44" s="120"/>
      <c r="D44" s="56"/>
      <c r="E44" s="57"/>
      <c r="F44" s="56" t="str">
        <f>IF(H44="","",DATEDIF(G44,参加組数一覧!$F$1,"y"))</f>
        <v/>
      </c>
      <c r="G44" s="58"/>
      <c r="H44" s="59"/>
      <c r="I44" s="60"/>
      <c r="J44" s="61"/>
    </row>
    <row r="45" spans="1:10" ht="18.899999999999999" customHeight="1" x14ac:dyDescent="0.2">
      <c r="A45" s="80"/>
      <c r="B45" s="121"/>
      <c r="C45" s="122"/>
      <c r="D45" s="62"/>
      <c r="E45" s="63"/>
      <c r="F45" s="62" t="str">
        <f>IF(H45="","",DATEDIF(G45,参加組数一覧!$F$1,"y"))</f>
        <v/>
      </c>
      <c r="G45" s="64"/>
      <c r="H45" s="65"/>
      <c r="I45" s="66"/>
      <c r="J45" s="67"/>
    </row>
    <row r="46" spans="1:10" ht="18.899999999999999" customHeight="1" x14ac:dyDescent="0.2">
      <c r="A46" s="80">
        <v>20</v>
      </c>
      <c r="B46" s="119"/>
      <c r="C46" s="120"/>
      <c r="D46" s="56"/>
      <c r="E46" s="57"/>
      <c r="F46" s="56" t="str">
        <f>IF(H46="","",DATEDIF(G46,参加組数一覧!$F$1,"y"))</f>
        <v/>
      </c>
      <c r="G46" s="58"/>
      <c r="H46" s="59"/>
      <c r="I46" s="60"/>
      <c r="J46" s="61"/>
    </row>
    <row r="47" spans="1:10" ht="18.899999999999999" customHeight="1" x14ac:dyDescent="0.2">
      <c r="A47" s="80"/>
      <c r="B47" s="121"/>
      <c r="C47" s="122"/>
      <c r="D47" s="62"/>
      <c r="E47" s="63"/>
      <c r="F47" s="62" t="str">
        <f>IF(H47="","",DATEDIF(G47,参加組数一覧!$F$1,"y"))</f>
        <v/>
      </c>
      <c r="G47" s="64"/>
      <c r="H47" s="65"/>
      <c r="I47" s="66"/>
      <c r="J47" s="67"/>
    </row>
    <row r="48" spans="1:10" ht="18.899999999999999" customHeight="1" x14ac:dyDescent="0.2">
      <c r="A48" s="88">
        <v>21</v>
      </c>
      <c r="B48" s="119"/>
      <c r="C48" s="120"/>
      <c r="D48" s="56"/>
      <c r="E48" s="57"/>
      <c r="F48" s="56" t="str">
        <f>IF(H48="","",DATEDIF(G48,参加組数一覧!$F$1,"y"))</f>
        <v/>
      </c>
      <c r="G48" s="58"/>
      <c r="H48" s="59"/>
      <c r="I48" s="60"/>
      <c r="J48" s="61"/>
    </row>
    <row r="49" spans="1:10" ht="18.899999999999999" customHeight="1" x14ac:dyDescent="0.2">
      <c r="A49" s="80"/>
      <c r="B49" s="121"/>
      <c r="C49" s="122"/>
      <c r="D49" s="62"/>
      <c r="E49" s="63"/>
      <c r="F49" s="62" t="str">
        <f>IF(H49="","",DATEDIF(G49,参加組数一覧!$F$1,"y"))</f>
        <v/>
      </c>
      <c r="G49" s="64"/>
      <c r="H49" s="65"/>
      <c r="I49" s="66"/>
      <c r="J49" s="67"/>
    </row>
    <row r="50" spans="1:10" ht="18.899999999999999" customHeight="1" x14ac:dyDescent="0.2">
      <c r="A50" s="80">
        <v>22</v>
      </c>
      <c r="B50" s="119"/>
      <c r="C50" s="120"/>
      <c r="D50" s="56"/>
      <c r="E50" s="57"/>
      <c r="F50" s="56" t="str">
        <f>IF(H50="","",DATEDIF(G50,参加組数一覧!$F$1,"y"))</f>
        <v/>
      </c>
      <c r="G50" s="58"/>
      <c r="H50" s="59"/>
      <c r="I50" s="60"/>
      <c r="J50" s="61"/>
    </row>
    <row r="51" spans="1:10" ht="18.899999999999999" customHeight="1" x14ac:dyDescent="0.2">
      <c r="A51" s="80"/>
      <c r="B51" s="121"/>
      <c r="C51" s="122"/>
      <c r="D51" s="62"/>
      <c r="E51" s="63"/>
      <c r="F51" s="62" t="str">
        <f>IF(H51="","",DATEDIF(G51,参加組数一覧!$F$1,"y"))</f>
        <v/>
      </c>
      <c r="G51" s="64"/>
      <c r="H51" s="65"/>
      <c r="I51" s="66"/>
      <c r="J51" s="67"/>
    </row>
    <row r="52" spans="1:10" ht="18.899999999999999" customHeight="1" x14ac:dyDescent="0.2">
      <c r="A52" s="88">
        <v>23</v>
      </c>
      <c r="B52" s="119"/>
      <c r="C52" s="120"/>
      <c r="D52" s="56"/>
      <c r="E52" s="57"/>
      <c r="F52" s="56" t="str">
        <f>IF(H52="","",DATEDIF(G52,参加組数一覧!$F$1,"y"))</f>
        <v/>
      </c>
      <c r="G52" s="58"/>
      <c r="H52" s="59"/>
      <c r="I52" s="60"/>
      <c r="J52" s="61"/>
    </row>
    <row r="53" spans="1:10" ht="18.899999999999999" customHeight="1" x14ac:dyDescent="0.2">
      <c r="A53" s="80"/>
      <c r="B53" s="121"/>
      <c r="C53" s="122"/>
      <c r="D53" s="62"/>
      <c r="E53" s="63"/>
      <c r="F53" s="62" t="str">
        <f>IF(H53="","",DATEDIF(G53,参加組数一覧!$F$1,"y"))</f>
        <v/>
      </c>
      <c r="G53" s="64"/>
      <c r="H53" s="65"/>
      <c r="I53" s="66"/>
      <c r="J53" s="67"/>
    </row>
    <row r="54" spans="1:10" ht="18.899999999999999" customHeight="1" x14ac:dyDescent="0.2">
      <c r="A54" s="80">
        <v>24</v>
      </c>
      <c r="B54" s="119"/>
      <c r="C54" s="120"/>
      <c r="D54" s="56"/>
      <c r="E54" s="57"/>
      <c r="F54" s="56" t="str">
        <f>IF(H54="","",DATEDIF(G54,参加組数一覧!$F$1,"y"))</f>
        <v/>
      </c>
      <c r="G54" s="58"/>
      <c r="H54" s="59"/>
      <c r="I54" s="60"/>
      <c r="J54" s="61"/>
    </row>
    <row r="55" spans="1:10" ht="18.899999999999999" customHeight="1" x14ac:dyDescent="0.2">
      <c r="A55" s="80"/>
      <c r="B55" s="121"/>
      <c r="C55" s="122"/>
      <c r="D55" s="62"/>
      <c r="E55" s="63"/>
      <c r="F55" s="62" t="str">
        <f>IF(H55="","",DATEDIF(G55,参加組数一覧!$F$1,"y"))</f>
        <v/>
      </c>
      <c r="G55" s="64"/>
      <c r="H55" s="65"/>
      <c r="I55" s="66"/>
      <c r="J55" s="67"/>
    </row>
    <row r="56" spans="1:10" ht="18.899999999999999" customHeight="1" x14ac:dyDescent="0.2">
      <c r="A56" s="80">
        <v>25</v>
      </c>
      <c r="B56" s="119"/>
      <c r="C56" s="120"/>
      <c r="D56" s="56"/>
      <c r="E56" s="57"/>
      <c r="F56" s="56" t="str">
        <f>IF(H56="","",DATEDIF(G56,参加組数一覧!$F$1,"y"))</f>
        <v/>
      </c>
      <c r="G56" s="58"/>
      <c r="H56" s="59"/>
      <c r="I56" s="60"/>
      <c r="J56" s="61"/>
    </row>
    <row r="57" spans="1:10" ht="18.899999999999999" customHeight="1" x14ac:dyDescent="0.2">
      <c r="A57" s="80"/>
      <c r="B57" s="121"/>
      <c r="C57" s="122"/>
      <c r="D57" s="62"/>
      <c r="E57" s="63"/>
      <c r="F57" s="62" t="str">
        <f>IF(H57="","",DATEDIF(G57,参加組数一覧!$F$1,"y"))</f>
        <v/>
      </c>
      <c r="G57" s="64"/>
      <c r="H57" s="65"/>
      <c r="I57" s="66"/>
      <c r="J57" s="67"/>
    </row>
    <row r="58" spans="1:10" ht="18.899999999999999" customHeight="1" x14ac:dyDescent="0.2">
      <c r="A58" s="80">
        <v>26</v>
      </c>
      <c r="B58" s="119"/>
      <c r="C58" s="120"/>
      <c r="D58" s="56"/>
      <c r="E58" s="57"/>
      <c r="F58" s="56" t="str">
        <f>IF(H58="","",DATEDIF(G58,参加組数一覧!$F$1,"y"))</f>
        <v/>
      </c>
      <c r="G58" s="58"/>
      <c r="H58" s="59"/>
      <c r="I58" s="60"/>
      <c r="J58" s="61"/>
    </row>
    <row r="59" spans="1:10" ht="18.899999999999999" customHeight="1" x14ac:dyDescent="0.2">
      <c r="A59" s="80"/>
      <c r="B59" s="121"/>
      <c r="C59" s="122"/>
      <c r="D59" s="62"/>
      <c r="E59" s="63"/>
      <c r="F59" s="62" t="str">
        <f>IF(H59="","",DATEDIF(G59,参加組数一覧!$F$1,"y"))</f>
        <v/>
      </c>
      <c r="G59" s="64"/>
      <c r="H59" s="65"/>
      <c r="I59" s="66"/>
      <c r="J59" s="67"/>
    </row>
    <row r="60" spans="1:10" ht="18.899999999999999" customHeight="1" x14ac:dyDescent="0.2">
      <c r="A60" s="80">
        <v>27</v>
      </c>
      <c r="B60" s="119"/>
      <c r="C60" s="120"/>
      <c r="D60" s="56"/>
      <c r="E60" s="57"/>
      <c r="F60" s="56" t="str">
        <f>IF(H60="","",DATEDIF(G60,参加組数一覧!$F$1,"y"))</f>
        <v/>
      </c>
      <c r="G60" s="58"/>
      <c r="H60" s="59"/>
      <c r="I60" s="60"/>
      <c r="J60" s="61"/>
    </row>
    <row r="61" spans="1:10" ht="18.899999999999999" customHeight="1" x14ac:dyDescent="0.2">
      <c r="A61" s="80"/>
      <c r="B61" s="121"/>
      <c r="C61" s="122"/>
      <c r="D61" s="62"/>
      <c r="E61" s="63"/>
      <c r="F61" s="62" t="str">
        <f>IF(H61="","",DATEDIF(G61,参加組数一覧!$F$1,"y"))</f>
        <v/>
      </c>
      <c r="G61" s="64"/>
      <c r="H61" s="65"/>
      <c r="I61" s="66"/>
      <c r="J61" s="67"/>
    </row>
    <row r="62" spans="1:10" ht="18.899999999999999" customHeight="1" x14ac:dyDescent="0.2">
      <c r="A62" s="80">
        <v>28</v>
      </c>
      <c r="B62" s="119"/>
      <c r="C62" s="120"/>
      <c r="D62" s="56"/>
      <c r="E62" s="57"/>
      <c r="F62" s="56" t="str">
        <f>IF(H62="","",DATEDIF(G62,参加組数一覧!$F$1,"y"))</f>
        <v/>
      </c>
      <c r="G62" s="58"/>
      <c r="H62" s="59"/>
      <c r="I62" s="60"/>
      <c r="J62" s="61"/>
    </row>
    <row r="63" spans="1:10" ht="18.899999999999999" customHeight="1" x14ac:dyDescent="0.2">
      <c r="A63" s="80"/>
      <c r="B63" s="121"/>
      <c r="C63" s="122"/>
      <c r="D63" s="62"/>
      <c r="E63" s="63"/>
      <c r="F63" s="62" t="str">
        <f>IF(H63="","",DATEDIF(G63,参加組数一覧!$F$1,"y"))</f>
        <v/>
      </c>
      <c r="G63" s="64"/>
      <c r="H63" s="65"/>
      <c r="I63" s="66"/>
      <c r="J63" s="67"/>
    </row>
    <row r="64" spans="1:10" ht="18.899999999999999" customHeight="1" x14ac:dyDescent="0.2">
      <c r="A64" s="80">
        <v>29</v>
      </c>
      <c r="B64" s="119"/>
      <c r="C64" s="120"/>
      <c r="D64" s="56"/>
      <c r="E64" s="57"/>
      <c r="F64" s="56" t="str">
        <f>IF(H64="","",DATEDIF(G64,参加組数一覧!$F$1,"y"))</f>
        <v/>
      </c>
      <c r="G64" s="58"/>
      <c r="H64" s="59"/>
      <c r="I64" s="60"/>
      <c r="J64" s="61"/>
    </row>
    <row r="65" spans="1:10" ht="18.899999999999999" customHeight="1" x14ac:dyDescent="0.2">
      <c r="A65" s="80"/>
      <c r="B65" s="121"/>
      <c r="C65" s="122"/>
      <c r="D65" s="62"/>
      <c r="E65" s="63"/>
      <c r="F65" s="62" t="str">
        <f>IF(H65="","",DATEDIF(G65,参加組数一覧!$F$1,"y"))</f>
        <v/>
      </c>
      <c r="G65" s="64"/>
      <c r="H65" s="65"/>
      <c r="I65" s="66"/>
      <c r="J65" s="67"/>
    </row>
    <row r="66" spans="1:10" ht="18.899999999999999" customHeight="1" x14ac:dyDescent="0.2">
      <c r="A66" s="80">
        <v>30</v>
      </c>
      <c r="B66" s="119"/>
      <c r="C66" s="120"/>
      <c r="D66" s="56"/>
      <c r="E66" s="57"/>
      <c r="F66" s="56" t="str">
        <f>IF(H66="","",DATEDIF(G66,参加組数一覧!$F$1,"y"))</f>
        <v/>
      </c>
      <c r="G66" s="58"/>
      <c r="H66" s="59"/>
      <c r="I66" s="60"/>
      <c r="J66" s="61"/>
    </row>
    <row r="67" spans="1:10" ht="18.899999999999999" customHeight="1" x14ac:dyDescent="0.2">
      <c r="A67" s="80"/>
      <c r="B67" s="121"/>
      <c r="C67" s="122"/>
      <c r="D67" s="62"/>
      <c r="E67" s="63"/>
      <c r="F67" s="62" t="str">
        <f>IF(H67="","",DATEDIF(G67,参加組数一覧!$F$1,"y"))</f>
        <v/>
      </c>
      <c r="G67" s="64"/>
      <c r="H67" s="65"/>
      <c r="I67" s="66"/>
      <c r="J67" s="67"/>
    </row>
    <row r="68" spans="1:10" ht="18.899999999999999" customHeight="1" x14ac:dyDescent="0.2">
      <c r="A68" s="80">
        <v>31</v>
      </c>
      <c r="B68" s="119"/>
      <c r="C68" s="120"/>
      <c r="D68" s="56"/>
      <c r="E68" s="57"/>
      <c r="F68" s="56" t="str">
        <f>IF(H68="","",DATEDIF(G68,参加組数一覧!$F$1,"y"))</f>
        <v/>
      </c>
      <c r="G68" s="58"/>
      <c r="H68" s="59"/>
      <c r="I68" s="60"/>
      <c r="J68" s="61"/>
    </row>
    <row r="69" spans="1:10" ht="18.899999999999999" customHeight="1" x14ac:dyDescent="0.2">
      <c r="A69" s="80"/>
      <c r="B69" s="121"/>
      <c r="C69" s="122"/>
      <c r="D69" s="62"/>
      <c r="E69" s="63"/>
      <c r="F69" s="62" t="str">
        <f>IF(H69="","",DATEDIF(G69,参加組数一覧!$F$1,"y"))</f>
        <v/>
      </c>
      <c r="G69" s="64"/>
      <c r="H69" s="65"/>
      <c r="I69" s="66"/>
      <c r="J69" s="67"/>
    </row>
    <row r="70" spans="1:10" ht="18.899999999999999" customHeight="1" x14ac:dyDescent="0.2">
      <c r="A70" s="80">
        <v>32</v>
      </c>
      <c r="B70" s="119"/>
      <c r="C70" s="120"/>
      <c r="D70" s="56"/>
      <c r="E70" s="57"/>
      <c r="F70" s="56" t="str">
        <f>IF(H70="","",DATEDIF(G70,参加組数一覧!$F$1,"y"))</f>
        <v/>
      </c>
      <c r="G70" s="58"/>
      <c r="H70" s="59"/>
      <c r="I70" s="60"/>
      <c r="J70" s="61"/>
    </row>
    <row r="71" spans="1:10" ht="18.899999999999999" customHeight="1" x14ac:dyDescent="0.2">
      <c r="A71" s="80"/>
      <c r="B71" s="121"/>
      <c r="C71" s="122"/>
      <c r="D71" s="62"/>
      <c r="E71" s="63"/>
      <c r="F71" s="62" t="str">
        <f>IF(H71="","",DATEDIF(G71,参加組数一覧!$F$1,"y"))</f>
        <v/>
      </c>
      <c r="G71" s="64"/>
      <c r="H71" s="65"/>
      <c r="I71" s="66"/>
      <c r="J71" s="67"/>
    </row>
    <row r="72" spans="1:10" ht="18.899999999999999" customHeight="1" x14ac:dyDescent="0.2">
      <c r="A72" s="80">
        <v>33</v>
      </c>
      <c r="B72" s="119"/>
      <c r="C72" s="120"/>
      <c r="D72" s="56"/>
      <c r="E72" s="57"/>
      <c r="F72" s="56" t="str">
        <f>IF(H72="","",DATEDIF(G72,参加組数一覧!$F$1,"y"))</f>
        <v/>
      </c>
      <c r="G72" s="58"/>
      <c r="H72" s="59"/>
      <c r="I72" s="60"/>
      <c r="J72" s="61"/>
    </row>
    <row r="73" spans="1:10" ht="18.899999999999999" customHeight="1" x14ac:dyDescent="0.2">
      <c r="A73" s="80"/>
      <c r="B73" s="121"/>
      <c r="C73" s="122"/>
      <c r="D73" s="62"/>
      <c r="E73" s="63"/>
      <c r="F73" s="62" t="str">
        <f>IF(H73="","",DATEDIF(G73,参加組数一覧!$F$1,"y"))</f>
        <v/>
      </c>
      <c r="G73" s="64"/>
      <c r="H73" s="65"/>
      <c r="I73" s="66"/>
      <c r="J73" s="67"/>
    </row>
    <row r="74" spans="1:10" ht="18.899999999999999" customHeight="1" x14ac:dyDescent="0.2">
      <c r="A74" s="80">
        <v>34</v>
      </c>
      <c r="B74" s="119"/>
      <c r="C74" s="120"/>
      <c r="D74" s="56"/>
      <c r="E74" s="57"/>
      <c r="F74" s="56" t="str">
        <f>IF(H74="","",DATEDIF(G74,参加組数一覧!$F$1,"y"))</f>
        <v/>
      </c>
      <c r="G74" s="58"/>
      <c r="H74" s="59"/>
      <c r="I74" s="60"/>
      <c r="J74" s="61"/>
    </row>
    <row r="75" spans="1:10" ht="18.899999999999999" customHeight="1" x14ac:dyDescent="0.2">
      <c r="A75" s="80"/>
      <c r="B75" s="121"/>
      <c r="C75" s="122"/>
      <c r="D75" s="62"/>
      <c r="E75" s="63"/>
      <c r="F75" s="62" t="str">
        <f>IF(H75="","",DATEDIF(G75,参加組数一覧!$F$1,"y"))</f>
        <v/>
      </c>
      <c r="G75" s="64"/>
      <c r="H75" s="65"/>
      <c r="I75" s="66"/>
      <c r="J75" s="67"/>
    </row>
    <row r="76" spans="1:10" ht="18.899999999999999" customHeight="1" x14ac:dyDescent="0.2">
      <c r="A76" s="80">
        <v>35</v>
      </c>
      <c r="B76" s="119"/>
      <c r="C76" s="120"/>
      <c r="D76" s="56"/>
      <c r="E76" s="57"/>
      <c r="F76" s="56" t="str">
        <f>IF(H76="","",DATEDIF(G76,参加組数一覧!$F$1,"y"))</f>
        <v/>
      </c>
      <c r="G76" s="58"/>
      <c r="H76" s="59"/>
      <c r="I76" s="60"/>
      <c r="J76" s="61"/>
    </row>
    <row r="77" spans="1:10" ht="18.899999999999999" customHeight="1" x14ac:dyDescent="0.2">
      <c r="A77" s="80"/>
      <c r="B77" s="121"/>
      <c r="C77" s="122"/>
      <c r="D77" s="62"/>
      <c r="E77" s="63"/>
      <c r="F77" s="62" t="str">
        <f>IF(H77="","",DATEDIF(G77,参加組数一覧!$F$1,"y"))</f>
        <v/>
      </c>
      <c r="G77" s="64"/>
      <c r="H77" s="65"/>
      <c r="I77" s="66"/>
      <c r="J77" s="67"/>
    </row>
  </sheetData>
  <mergeCells count="119">
    <mergeCell ref="A76:A77"/>
    <mergeCell ref="B76:C76"/>
    <mergeCell ref="B77:C77"/>
    <mergeCell ref="A72:A73"/>
    <mergeCell ref="B72:C72"/>
    <mergeCell ref="B73:C73"/>
    <mergeCell ref="A74:A75"/>
    <mergeCell ref="B74:C74"/>
    <mergeCell ref="B75:C75"/>
    <mergeCell ref="A68:A69"/>
    <mergeCell ref="B68:C68"/>
    <mergeCell ref="B69:C69"/>
    <mergeCell ref="A70:A71"/>
    <mergeCell ref="B70:C70"/>
    <mergeCell ref="B71:C71"/>
    <mergeCell ref="A64:A65"/>
    <mergeCell ref="B64:C64"/>
    <mergeCell ref="B65:C65"/>
    <mergeCell ref="A66:A67"/>
    <mergeCell ref="B66:C66"/>
    <mergeCell ref="B67:C67"/>
    <mergeCell ref="A60:A61"/>
    <mergeCell ref="B60:C60"/>
    <mergeCell ref="B61:C61"/>
    <mergeCell ref="A62:A63"/>
    <mergeCell ref="B62:C62"/>
    <mergeCell ref="B63:C63"/>
    <mergeCell ref="A56:A57"/>
    <mergeCell ref="B56:C56"/>
    <mergeCell ref="B57:C57"/>
    <mergeCell ref="A58:A59"/>
    <mergeCell ref="B58:C58"/>
    <mergeCell ref="B59:C59"/>
    <mergeCell ref="A52:A53"/>
    <mergeCell ref="B52:C52"/>
    <mergeCell ref="B53:C53"/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36:A37"/>
    <mergeCell ref="B36:C36"/>
    <mergeCell ref="B37:C37"/>
    <mergeCell ref="A38:A39"/>
    <mergeCell ref="B38:C38"/>
    <mergeCell ref="B39:C39"/>
    <mergeCell ref="A32:A33"/>
    <mergeCell ref="B32:C32"/>
    <mergeCell ref="B33:C33"/>
    <mergeCell ref="A34:A35"/>
    <mergeCell ref="B34:C34"/>
    <mergeCell ref="B35:C35"/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12:A13"/>
    <mergeCell ref="B12:C12"/>
    <mergeCell ref="B13:C1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0109B"/>
  </sheetPr>
  <dimension ref="A1:J77"/>
  <sheetViews>
    <sheetView view="pageBreakPreview" zoomScale="90" zoomScaleNormal="100" zoomScaleSheetLayoutView="90" workbookViewId="0">
      <selection activeCell="D9" sqref="D9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79" t="str">
        <f>記入例!C1</f>
        <v>2023年度　全日本社会人選手権大会　　申込書　</v>
      </c>
      <c r="D1" s="79"/>
      <c r="E1" s="79"/>
      <c r="F1" s="79"/>
      <c r="G1" s="79"/>
      <c r="H1" s="79"/>
      <c r="I1" s="6"/>
    </row>
    <row r="2" spans="1:10" ht="18.899999999999999" customHeight="1" x14ac:dyDescent="0.2">
      <c r="C2" s="79"/>
      <c r="D2" s="79"/>
      <c r="E2" s="79"/>
      <c r="F2" s="79"/>
      <c r="G2" s="79"/>
      <c r="H2" s="79"/>
      <c r="I2" s="6"/>
      <c r="J2" s="6"/>
    </row>
    <row r="3" spans="1:10" ht="18.899999999999999" customHeight="1" x14ac:dyDescent="0.2">
      <c r="A3" s="123" t="s">
        <v>44</v>
      </c>
      <c r="B3" s="123"/>
      <c r="C3" s="53" t="str">
        <f>参加組数一覧!E4</f>
        <v>千葉県</v>
      </c>
      <c r="D3" s="123" t="s">
        <v>47</v>
      </c>
      <c r="E3" s="125">
        <f>参加組数一覧!E6</f>
        <v>0</v>
      </c>
      <c r="F3" s="12" t="s">
        <v>25</v>
      </c>
      <c r="G3" s="12" t="s">
        <v>17</v>
      </c>
      <c r="H3" s="129">
        <f>参加組数一覧!E7</f>
        <v>0</v>
      </c>
      <c r="I3" s="129"/>
      <c r="J3" s="130"/>
    </row>
    <row r="4" spans="1:10" ht="18.899999999999999" customHeight="1" x14ac:dyDescent="0.2">
      <c r="A4" s="124" t="s">
        <v>14</v>
      </c>
      <c r="B4" s="123"/>
      <c r="C4" s="53" t="s">
        <v>39</v>
      </c>
      <c r="D4" s="123"/>
      <c r="E4" s="125"/>
      <c r="F4" s="13" t="s">
        <v>26</v>
      </c>
      <c r="G4" s="13" t="s">
        <v>31</v>
      </c>
      <c r="H4" s="131">
        <f>参加組数一覧!E8</f>
        <v>0</v>
      </c>
      <c r="I4" s="131"/>
      <c r="J4" s="126"/>
    </row>
    <row r="5" spans="1:10" ht="9" customHeight="1" x14ac:dyDescent="0.2">
      <c r="A5" s="29"/>
      <c r="B5" s="29"/>
      <c r="C5" s="29"/>
      <c r="D5" s="29"/>
      <c r="E5" s="29"/>
      <c r="F5" s="31"/>
      <c r="G5" s="31"/>
      <c r="H5" s="29"/>
      <c r="I5" s="29"/>
      <c r="J5" s="29"/>
    </row>
    <row r="6" spans="1:10" ht="18.899999999999999" customHeight="1" x14ac:dyDescent="0.2">
      <c r="A6" s="54" t="s">
        <v>15</v>
      </c>
      <c r="B6" s="126" t="s">
        <v>18</v>
      </c>
      <c r="C6" s="127"/>
      <c r="D6" s="127" t="s">
        <v>19</v>
      </c>
      <c r="E6" s="127" t="s">
        <v>20</v>
      </c>
      <c r="F6" s="127" t="s">
        <v>21</v>
      </c>
      <c r="G6" s="132" t="s">
        <v>22</v>
      </c>
      <c r="H6" s="127" t="s">
        <v>29</v>
      </c>
      <c r="I6" s="55" t="s">
        <v>23</v>
      </c>
      <c r="J6" s="132" t="s">
        <v>13</v>
      </c>
    </row>
    <row r="7" spans="1:10" ht="18.899999999999999" customHeight="1" x14ac:dyDescent="0.2">
      <c r="A7" s="55" t="s">
        <v>16</v>
      </c>
      <c r="B7" s="128"/>
      <c r="C7" s="123"/>
      <c r="D7" s="123"/>
      <c r="E7" s="123"/>
      <c r="F7" s="123"/>
      <c r="G7" s="127"/>
      <c r="H7" s="123"/>
      <c r="I7" s="53" t="s">
        <v>30</v>
      </c>
      <c r="J7" s="127"/>
    </row>
    <row r="8" spans="1:10" ht="18.899999999999999" customHeight="1" x14ac:dyDescent="0.2">
      <c r="A8" s="88">
        <v>1</v>
      </c>
      <c r="B8" s="119"/>
      <c r="C8" s="120"/>
      <c r="D8" s="56"/>
      <c r="E8" s="57"/>
      <c r="F8" s="56" t="str">
        <f>IF(H8="","",DATEDIF(G8,参加組数一覧!$F$1,"y"))</f>
        <v/>
      </c>
      <c r="G8" s="58"/>
      <c r="H8" s="59"/>
      <c r="I8" s="60"/>
      <c r="J8" s="61"/>
    </row>
    <row r="9" spans="1:10" ht="18.899999999999999" customHeight="1" x14ac:dyDescent="0.2">
      <c r="A9" s="80"/>
      <c r="B9" s="121"/>
      <c r="C9" s="122"/>
      <c r="D9" s="62"/>
      <c r="E9" s="63"/>
      <c r="F9" s="62" t="str">
        <f>IF(H9="","",DATEDIF(G9,参加組数一覧!$F$1,"y"))</f>
        <v/>
      </c>
      <c r="G9" s="64"/>
      <c r="H9" s="65"/>
      <c r="I9" s="66"/>
      <c r="J9" s="67"/>
    </row>
    <row r="10" spans="1:10" ht="18.899999999999999" customHeight="1" x14ac:dyDescent="0.2">
      <c r="A10" s="80">
        <v>2</v>
      </c>
      <c r="B10" s="119"/>
      <c r="C10" s="120"/>
      <c r="D10" s="56"/>
      <c r="E10" s="57"/>
      <c r="F10" s="56" t="str">
        <f>IF(H10="","",DATEDIF(G10,参加組数一覧!$F$1,"y"))</f>
        <v/>
      </c>
      <c r="G10" s="58"/>
      <c r="H10" s="59"/>
      <c r="I10" s="60"/>
      <c r="J10" s="61"/>
    </row>
    <row r="11" spans="1:10" ht="18.899999999999999" customHeight="1" x14ac:dyDescent="0.2">
      <c r="A11" s="80"/>
      <c r="B11" s="121"/>
      <c r="C11" s="122"/>
      <c r="D11" s="62"/>
      <c r="E11" s="63"/>
      <c r="F11" s="62" t="str">
        <f>IF(H11="","",DATEDIF(G11,参加組数一覧!$F$1,"y"))</f>
        <v/>
      </c>
      <c r="G11" s="64"/>
      <c r="H11" s="65"/>
      <c r="I11" s="66"/>
      <c r="J11" s="67"/>
    </row>
    <row r="12" spans="1:10" ht="18.899999999999999" customHeight="1" x14ac:dyDescent="0.2">
      <c r="A12" s="88">
        <v>3</v>
      </c>
      <c r="B12" s="119"/>
      <c r="C12" s="120"/>
      <c r="D12" s="56"/>
      <c r="E12" s="57"/>
      <c r="F12" s="56" t="str">
        <f>IF(H12="","",DATEDIF(G12,参加組数一覧!$F$1,"y"))</f>
        <v/>
      </c>
      <c r="G12" s="58"/>
      <c r="H12" s="59"/>
      <c r="I12" s="60"/>
      <c r="J12" s="61"/>
    </row>
    <row r="13" spans="1:10" ht="18.899999999999999" customHeight="1" x14ac:dyDescent="0.2">
      <c r="A13" s="80"/>
      <c r="B13" s="121"/>
      <c r="C13" s="122"/>
      <c r="D13" s="62"/>
      <c r="E13" s="63"/>
      <c r="F13" s="62" t="str">
        <f>IF(H13="","",DATEDIF(G13,参加組数一覧!$F$1,"y"))</f>
        <v/>
      </c>
      <c r="G13" s="64"/>
      <c r="H13" s="65"/>
      <c r="I13" s="66"/>
      <c r="J13" s="67"/>
    </row>
    <row r="14" spans="1:10" ht="18.899999999999999" customHeight="1" x14ac:dyDescent="0.2">
      <c r="A14" s="80">
        <v>4</v>
      </c>
      <c r="B14" s="119"/>
      <c r="C14" s="120"/>
      <c r="D14" s="56"/>
      <c r="E14" s="57"/>
      <c r="F14" s="56" t="str">
        <f>IF(H14="","",DATEDIF(G14,参加組数一覧!$F$1,"y"))</f>
        <v/>
      </c>
      <c r="G14" s="58"/>
      <c r="H14" s="59"/>
      <c r="I14" s="60"/>
      <c r="J14" s="61"/>
    </row>
    <row r="15" spans="1:10" ht="18.899999999999999" customHeight="1" x14ac:dyDescent="0.2">
      <c r="A15" s="80"/>
      <c r="B15" s="121"/>
      <c r="C15" s="122"/>
      <c r="D15" s="62"/>
      <c r="E15" s="63"/>
      <c r="F15" s="62" t="str">
        <f>IF(H15="","",DATEDIF(G15,参加組数一覧!$F$1,"y"))</f>
        <v/>
      </c>
      <c r="G15" s="64"/>
      <c r="H15" s="65"/>
      <c r="I15" s="66"/>
      <c r="J15" s="67"/>
    </row>
    <row r="16" spans="1:10" ht="18.899999999999999" customHeight="1" x14ac:dyDescent="0.2">
      <c r="A16" s="88">
        <v>5</v>
      </c>
      <c r="B16" s="119"/>
      <c r="C16" s="120"/>
      <c r="D16" s="56"/>
      <c r="E16" s="57"/>
      <c r="F16" s="56" t="str">
        <f>IF(H16="","",DATEDIF(G16,参加組数一覧!$F$1,"y"))</f>
        <v/>
      </c>
      <c r="G16" s="58"/>
      <c r="H16" s="59"/>
      <c r="I16" s="60"/>
      <c r="J16" s="61"/>
    </row>
    <row r="17" spans="1:10" ht="18.899999999999999" customHeight="1" x14ac:dyDescent="0.2">
      <c r="A17" s="80"/>
      <c r="B17" s="121"/>
      <c r="C17" s="122"/>
      <c r="D17" s="62"/>
      <c r="E17" s="63"/>
      <c r="F17" s="62" t="str">
        <f>IF(H17="","",DATEDIF(G17,参加組数一覧!$F$1,"y"))</f>
        <v/>
      </c>
      <c r="G17" s="64"/>
      <c r="H17" s="65"/>
      <c r="I17" s="66"/>
      <c r="J17" s="67"/>
    </row>
    <row r="18" spans="1:10" ht="18.899999999999999" customHeight="1" x14ac:dyDescent="0.2">
      <c r="A18" s="80">
        <v>6</v>
      </c>
      <c r="B18" s="119"/>
      <c r="C18" s="120"/>
      <c r="D18" s="56"/>
      <c r="E18" s="57"/>
      <c r="F18" s="56" t="str">
        <f>IF(H18="","",DATEDIF(G18,参加組数一覧!$F$1,"y"))</f>
        <v/>
      </c>
      <c r="G18" s="58"/>
      <c r="H18" s="59"/>
      <c r="I18" s="60"/>
      <c r="J18" s="61"/>
    </row>
    <row r="19" spans="1:10" ht="18.899999999999999" customHeight="1" x14ac:dyDescent="0.2">
      <c r="A19" s="80"/>
      <c r="B19" s="121"/>
      <c r="C19" s="122"/>
      <c r="D19" s="62"/>
      <c r="E19" s="63"/>
      <c r="F19" s="62" t="str">
        <f>IF(H19="","",DATEDIF(G19,参加組数一覧!$F$1,"y"))</f>
        <v/>
      </c>
      <c r="G19" s="64"/>
      <c r="H19" s="65"/>
      <c r="I19" s="66"/>
      <c r="J19" s="67"/>
    </row>
    <row r="20" spans="1:10" ht="18.899999999999999" customHeight="1" x14ac:dyDescent="0.2">
      <c r="A20" s="88">
        <v>7</v>
      </c>
      <c r="B20" s="119"/>
      <c r="C20" s="120"/>
      <c r="D20" s="56"/>
      <c r="E20" s="57"/>
      <c r="F20" s="56" t="str">
        <f>IF(H20="","",DATEDIF(G20,参加組数一覧!$F$1,"y"))</f>
        <v/>
      </c>
      <c r="G20" s="58"/>
      <c r="H20" s="59"/>
      <c r="I20" s="60"/>
      <c r="J20" s="61"/>
    </row>
    <row r="21" spans="1:10" ht="18.899999999999999" customHeight="1" x14ac:dyDescent="0.2">
      <c r="A21" s="80"/>
      <c r="B21" s="121"/>
      <c r="C21" s="122"/>
      <c r="D21" s="62"/>
      <c r="E21" s="63"/>
      <c r="F21" s="62" t="str">
        <f>IF(H21="","",DATEDIF(G21,参加組数一覧!$F$1,"y"))</f>
        <v/>
      </c>
      <c r="G21" s="64"/>
      <c r="H21" s="65"/>
      <c r="I21" s="66"/>
      <c r="J21" s="67"/>
    </row>
    <row r="22" spans="1:10" ht="18.899999999999999" customHeight="1" x14ac:dyDescent="0.2">
      <c r="A22" s="80">
        <v>8</v>
      </c>
      <c r="B22" s="119"/>
      <c r="C22" s="120"/>
      <c r="D22" s="56"/>
      <c r="E22" s="57"/>
      <c r="F22" s="56" t="str">
        <f>IF(H22="","",DATEDIF(G22,参加組数一覧!$F$1,"y"))</f>
        <v/>
      </c>
      <c r="G22" s="58"/>
      <c r="H22" s="59"/>
      <c r="I22" s="60"/>
      <c r="J22" s="61"/>
    </row>
    <row r="23" spans="1:10" ht="18.899999999999999" customHeight="1" x14ac:dyDescent="0.2">
      <c r="A23" s="80"/>
      <c r="B23" s="121"/>
      <c r="C23" s="122"/>
      <c r="D23" s="62"/>
      <c r="E23" s="63"/>
      <c r="F23" s="62" t="str">
        <f>IF(H23="","",DATEDIF(G23,参加組数一覧!$F$1,"y"))</f>
        <v/>
      </c>
      <c r="G23" s="64"/>
      <c r="H23" s="65"/>
      <c r="I23" s="66"/>
      <c r="J23" s="67"/>
    </row>
    <row r="24" spans="1:10" ht="18.899999999999999" customHeight="1" x14ac:dyDescent="0.2">
      <c r="A24" s="88">
        <v>9</v>
      </c>
      <c r="B24" s="119"/>
      <c r="C24" s="120"/>
      <c r="D24" s="56"/>
      <c r="E24" s="57"/>
      <c r="F24" s="56" t="str">
        <f>IF(H24="","",DATEDIF(G24,参加組数一覧!$F$1,"y"))</f>
        <v/>
      </c>
      <c r="G24" s="58"/>
      <c r="H24" s="59"/>
      <c r="I24" s="60"/>
      <c r="J24" s="61"/>
    </row>
    <row r="25" spans="1:10" ht="18.899999999999999" customHeight="1" x14ac:dyDescent="0.2">
      <c r="A25" s="80"/>
      <c r="B25" s="121"/>
      <c r="C25" s="122"/>
      <c r="D25" s="62"/>
      <c r="E25" s="63"/>
      <c r="F25" s="62" t="str">
        <f>IF(H25="","",DATEDIF(G25,参加組数一覧!$F$1,"y"))</f>
        <v/>
      </c>
      <c r="G25" s="64"/>
      <c r="H25" s="65"/>
      <c r="I25" s="66"/>
      <c r="J25" s="67"/>
    </row>
    <row r="26" spans="1:10" ht="18.899999999999999" customHeight="1" x14ac:dyDescent="0.2">
      <c r="A26" s="80">
        <v>10</v>
      </c>
      <c r="B26" s="119"/>
      <c r="C26" s="120"/>
      <c r="D26" s="56"/>
      <c r="E26" s="57"/>
      <c r="F26" s="56" t="str">
        <f>IF(H26="","",DATEDIF(G26,参加組数一覧!$F$1,"y"))</f>
        <v/>
      </c>
      <c r="G26" s="58"/>
      <c r="H26" s="59"/>
      <c r="I26" s="60"/>
      <c r="J26" s="61"/>
    </row>
    <row r="27" spans="1:10" ht="18.899999999999999" customHeight="1" x14ac:dyDescent="0.2">
      <c r="A27" s="80"/>
      <c r="B27" s="121"/>
      <c r="C27" s="122"/>
      <c r="D27" s="62"/>
      <c r="E27" s="63"/>
      <c r="F27" s="62" t="str">
        <f>IF(H27="","",DATEDIF(G27,参加組数一覧!$F$1,"y"))</f>
        <v/>
      </c>
      <c r="G27" s="64"/>
      <c r="H27" s="65"/>
      <c r="I27" s="66"/>
      <c r="J27" s="67"/>
    </row>
    <row r="28" spans="1:10" ht="18.899999999999999" customHeight="1" x14ac:dyDescent="0.2">
      <c r="A28" s="88">
        <v>11</v>
      </c>
      <c r="B28" s="119"/>
      <c r="C28" s="120"/>
      <c r="D28" s="56"/>
      <c r="E28" s="57"/>
      <c r="F28" s="56" t="str">
        <f>IF(H28="","",DATEDIF(G28,参加組数一覧!$F$1,"y"))</f>
        <v/>
      </c>
      <c r="G28" s="58"/>
      <c r="H28" s="59"/>
      <c r="I28" s="60"/>
      <c r="J28" s="61"/>
    </row>
    <row r="29" spans="1:10" ht="18.899999999999999" customHeight="1" x14ac:dyDescent="0.2">
      <c r="A29" s="80"/>
      <c r="B29" s="121"/>
      <c r="C29" s="122"/>
      <c r="D29" s="62"/>
      <c r="E29" s="63"/>
      <c r="F29" s="62" t="str">
        <f>IF(H29="","",DATEDIF(G29,参加組数一覧!$F$1,"y"))</f>
        <v/>
      </c>
      <c r="G29" s="64"/>
      <c r="H29" s="65"/>
      <c r="I29" s="66"/>
      <c r="J29" s="67"/>
    </row>
    <row r="30" spans="1:10" ht="18.899999999999999" customHeight="1" x14ac:dyDescent="0.2">
      <c r="A30" s="80">
        <v>12</v>
      </c>
      <c r="B30" s="119"/>
      <c r="C30" s="120"/>
      <c r="D30" s="56"/>
      <c r="E30" s="57"/>
      <c r="F30" s="56" t="str">
        <f>IF(H30="","",DATEDIF(G30,参加組数一覧!$F$1,"y"))</f>
        <v/>
      </c>
      <c r="G30" s="58"/>
      <c r="H30" s="59"/>
      <c r="I30" s="60"/>
      <c r="J30" s="61"/>
    </row>
    <row r="31" spans="1:10" ht="18.899999999999999" customHeight="1" x14ac:dyDescent="0.2">
      <c r="A31" s="80"/>
      <c r="B31" s="121"/>
      <c r="C31" s="122"/>
      <c r="D31" s="62"/>
      <c r="E31" s="63"/>
      <c r="F31" s="62" t="str">
        <f>IF(H31="","",DATEDIF(G31,参加組数一覧!$F$1,"y"))</f>
        <v/>
      </c>
      <c r="G31" s="64"/>
      <c r="H31" s="65"/>
      <c r="I31" s="66"/>
      <c r="J31" s="67"/>
    </row>
    <row r="32" spans="1:10" ht="18.899999999999999" customHeight="1" x14ac:dyDescent="0.2">
      <c r="A32" s="1">
        <v>13</v>
      </c>
      <c r="B32" s="68"/>
      <c r="C32" s="68"/>
      <c r="D32" s="68"/>
      <c r="E32" s="68"/>
      <c r="F32" s="69" t="str">
        <f>IF(H32="","",DATEDIF(G32,参加組数一覧!$F$1,"y"))</f>
        <v/>
      </c>
      <c r="G32" s="68"/>
      <c r="H32" s="68"/>
      <c r="I32" s="68"/>
      <c r="J32" s="68"/>
    </row>
    <row r="33" spans="1:10" ht="18.899999999999999" customHeight="1" x14ac:dyDescent="0.2">
      <c r="B33" s="68"/>
      <c r="C33" s="68"/>
      <c r="D33" s="68"/>
      <c r="E33" s="68"/>
      <c r="F33" s="69" t="str">
        <f>IF(H33="","",DATEDIF(G33,参加組数一覧!$F$1,"y"))</f>
        <v/>
      </c>
      <c r="G33" s="68"/>
      <c r="H33" s="68"/>
      <c r="I33" s="68"/>
      <c r="J33" s="68"/>
    </row>
    <row r="34" spans="1:10" ht="18.899999999999999" customHeight="1" x14ac:dyDescent="0.2">
      <c r="A34" s="1">
        <v>14</v>
      </c>
      <c r="B34" s="68"/>
      <c r="C34" s="68"/>
      <c r="D34" s="68"/>
      <c r="E34" s="68"/>
      <c r="F34" s="69" t="str">
        <f>IF(H34="","",DATEDIF(G34,参加組数一覧!$F$1,"y"))</f>
        <v/>
      </c>
      <c r="G34" s="68"/>
      <c r="H34" s="68"/>
      <c r="I34" s="68"/>
      <c r="J34" s="68"/>
    </row>
    <row r="35" spans="1:10" ht="18.899999999999999" customHeight="1" x14ac:dyDescent="0.2">
      <c r="B35" s="68"/>
      <c r="C35" s="68"/>
      <c r="D35" s="68"/>
      <c r="E35" s="68"/>
      <c r="F35" s="69" t="str">
        <f>IF(H35="","",DATEDIF(G35,参加組数一覧!$F$1,"y"))</f>
        <v/>
      </c>
      <c r="G35" s="68"/>
      <c r="H35" s="68"/>
      <c r="I35" s="68"/>
      <c r="J35" s="68"/>
    </row>
    <row r="36" spans="1:10" ht="18.899999999999999" customHeight="1" x14ac:dyDescent="0.2">
      <c r="A36" s="1">
        <v>15</v>
      </c>
      <c r="B36" s="68"/>
      <c r="C36" s="68"/>
      <c r="D36" s="68"/>
      <c r="E36" s="68"/>
      <c r="F36" s="69" t="str">
        <f>IF(H36="","",DATEDIF(G36,参加組数一覧!$F$1,"y"))</f>
        <v/>
      </c>
      <c r="G36" s="68"/>
      <c r="H36" s="68"/>
      <c r="I36" s="68"/>
      <c r="J36" s="68"/>
    </row>
    <row r="37" spans="1:10" ht="18.899999999999999" customHeight="1" x14ac:dyDescent="0.2">
      <c r="B37" s="68"/>
      <c r="C37" s="68"/>
      <c r="D37" s="68"/>
      <c r="E37" s="68"/>
      <c r="F37" s="69" t="str">
        <f>IF(H37="","",DATEDIF(G37,参加組数一覧!$F$1,"y"))</f>
        <v/>
      </c>
      <c r="G37" s="68"/>
      <c r="H37" s="68"/>
      <c r="I37" s="68"/>
      <c r="J37" s="68"/>
    </row>
    <row r="38" spans="1:10" ht="18.899999999999999" customHeight="1" x14ac:dyDescent="0.2">
      <c r="A38" s="1">
        <v>16</v>
      </c>
      <c r="B38" s="68"/>
      <c r="C38" s="68"/>
      <c r="D38" s="68"/>
      <c r="E38" s="68"/>
      <c r="F38" s="69" t="str">
        <f>IF(H38="","",DATEDIF(G38,参加組数一覧!$F$1,"y"))</f>
        <v/>
      </c>
      <c r="G38" s="68"/>
      <c r="H38" s="68"/>
      <c r="I38" s="68"/>
      <c r="J38" s="68"/>
    </row>
    <row r="39" spans="1:10" ht="18.899999999999999" customHeight="1" x14ac:dyDescent="0.2">
      <c r="B39" s="68"/>
      <c r="C39" s="68"/>
      <c r="D39" s="68"/>
      <c r="E39" s="68"/>
      <c r="F39" s="69" t="str">
        <f>IF(H39="","",DATEDIF(G39,参加組数一覧!$F$1,"y"))</f>
        <v/>
      </c>
      <c r="G39" s="68"/>
      <c r="H39" s="68"/>
      <c r="I39" s="68"/>
      <c r="J39" s="68"/>
    </row>
    <row r="40" spans="1:10" ht="18.899999999999999" customHeight="1" x14ac:dyDescent="0.2">
      <c r="A40" s="1">
        <v>17</v>
      </c>
      <c r="B40" s="68"/>
      <c r="C40" s="68"/>
      <c r="D40" s="68"/>
      <c r="E40" s="68"/>
      <c r="F40" s="69" t="str">
        <f>IF(H40="","",DATEDIF(G40,参加組数一覧!$F$1,"y"))</f>
        <v/>
      </c>
      <c r="G40" s="68"/>
      <c r="H40" s="68"/>
      <c r="I40" s="68"/>
      <c r="J40" s="68"/>
    </row>
    <row r="41" spans="1:10" ht="18.899999999999999" customHeight="1" x14ac:dyDescent="0.2">
      <c r="B41" s="68"/>
      <c r="C41" s="68"/>
      <c r="D41" s="68"/>
      <c r="E41" s="68"/>
      <c r="F41" s="69" t="str">
        <f>IF(H41="","",DATEDIF(G41,参加組数一覧!$F$1,"y"))</f>
        <v/>
      </c>
      <c r="G41" s="68"/>
      <c r="H41" s="68"/>
      <c r="I41" s="68"/>
      <c r="J41" s="68"/>
    </row>
    <row r="42" spans="1:10" ht="18.899999999999999" customHeight="1" x14ac:dyDescent="0.2">
      <c r="A42" s="1">
        <v>18</v>
      </c>
      <c r="B42" s="68"/>
      <c r="C42" s="68"/>
      <c r="D42" s="68"/>
      <c r="E42" s="68"/>
      <c r="F42" s="69" t="str">
        <f>IF(H42="","",DATEDIF(G42,参加組数一覧!$F$1,"y"))</f>
        <v/>
      </c>
      <c r="G42" s="68"/>
      <c r="H42" s="68"/>
      <c r="I42" s="68"/>
      <c r="J42" s="68"/>
    </row>
    <row r="43" spans="1:10" ht="18.899999999999999" customHeight="1" x14ac:dyDescent="0.2">
      <c r="B43" s="68"/>
      <c r="C43" s="68"/>
      <c r="D43" s="68"/>
      <c r="E43" s="68"/>
      <c r="F43" s="69" t="str">
        <f>IF(H43="","",DATEDIF(G43,参加組数一覧!$F$1,"y"))</f>
        <v/>
      </c>
      <c r="G43" s="68"/>
      <c r="H43" s="68"/>
      <c r="I43" s="68"/>
      <c r="J43" s="68"/>
    </row>
    <row r="44" spans="1:10" ht="18.899999999999999" customHeight="1" x14ac:dyDescent="0.2">
      <c r="A44" s="1">
        <v>19</v>
      </c>
      <c r="B44" s="68"/>
      <c r="C44" s="68"/>
      <c r="D44" s="68"/>
      <c r="E44" s="68"/>
      <c r="F44" s="69" t="str">
        <f>IF(H44="","",DATEDIF(G44,参加組数一覧!$F$1,"y"))</f>
        <v/>
      </c>
      <c r="G44" s="68"/>
      <c r="H44" s="68"/>
      <c r="I44" s="68"/>
      <c r="J44" s="68"/>
    </row>
    <row r="45" spans="1:10" ht="18.899999999999999" customHeight="1" x14ac:dyDescent="0.2">
      <c r="B45" s="68"/>
      <c r="C45" s="68"/>
      <c r="D45" s="68"/>
      <c r="E45" s="68"/>
      <c r="F45" s="69" t="str">
        <f>IF(H45="","",DATEDIF(G45,参加組数一覧!$F$1,"y"))</f>
        <v/>
      </c>
      <c r="G45" s="68"/>
      <c r="H45" s="68"/>
      <c r="I45" s="68"/>
      <c r="J45" s="68"/>
    </row>
    <row r="46" spans="1:10" ht="18.899999999999999" customHeight="1" x14ac:dyDescent="0.2">
      <c r="A46" s="1">
        <v>20</v>
      </c>
      <c r="B46" s="68"/>
      <c r="C46" s="68"/>
      <c r="D46" s="68"/>
      <c r="E46" s="68"/>
      <c r="F46" s="69" t="str">
        <f>IF(H46="","",DATEDIF(G46,参加組数一覧!$F$1,"y"))</f>
        <v/>
      </c>
      <c r="G46" s="68"/>
      <c r="H46" s="68"/>
      <c r="I46" s="68"/>
      <c r="J46" s="68"/>
    </row>
    <row r="47" spans="1:10" ht="18.899999999999999" customHeight="1" x14ac:dyDescent="0.2">
      <c r="B47" s="68"/>
      <c r="C47" s="68"/>
      <c r="D47" s="68"/>
      <c r="E47" s="68"/>
      <c r="F47" s="69" t="str">
        <f>IF(H47="","",DATEDIF(G47,参加組数一覧!$F$1,"y"))</f>
        <v/>
      </c>
      <c r="G47" s="68"/>
      <c r="H47" s="68"/>
      <c r="I47" s="68"/>
      <c r="J47" s="68"/>
    </row>
    <row r="48" spans="1:10" ht="18.899999999999999" customHeight="1" x14ac:dyDescent="0.2">
      <c r="A48" s="1">
        <v>21</v>
      </c>
      <c r="B48" s="68"/>
      <c r="C48" s="68"/>
      <c r="D48" s="68"/>
      <c r="E48" s="68"/>
      <c r="F48" s="69" t="str">
        <f>IF(H48="","",DATEDIF(G48,参加組数一覧!$F$1,"y"))</f>
        <v/>
      </c>
      <c r="G48" s="68"/>
      <c r="H48" s="68"/>
      <c r="I48" s="68"/>
      <c r="J48" s="68"/>
    </row>
    <row r="49" spans="1:10" ht="18.899999999999999" customHeight="1" x14ac:dyDescent="0.2">
      <c r="B49" s="68"/>
      <c r="C49" s="68"/>
      <c r="D49" s="68"/>
      <c r="E49" s="68"/>
      <c r="F49" s="69" t="str">
        <f>IF(H49="","",DATEDIF(G49,参加組数一覧!$F$1,"y"))</f>
        <v/>
      </c>
      <c r="G49" s="68"/>
      <c r="H49" s="68"/>
      <c r="I49" s="68"/>
      <c r="J49" s="68"/>
    </row>
    <row r="50" spans="1:10" ht="18.899999999999999" customHeight="1" x14ac:dyDescent="0.2">
      <c r="A50" s="1">
        <v>22</v>
      </c>
      <c r="B50" s="68"/>
      <c r="C50" s="68"/>
      <c r="D50" s="68"/>
      <c r="E50" s="68"/>
      <c r="F50" s="69" t="str">
        <f>IF(H50="","",DATEDIF(G50,参加組数一覧!$F$1,"y"))</f>
        <v/>
      </c>
      <c r="G50" s="68"/>
      <c r="H50" s="68"/>
      <c r="I50" s="68"/>
      <c r="J50" s="68"/>
    </row>
    <row r="51" spans="1:10" ht="18.899999999999999" customHeight="1" x14ac:dyDescent="0.2">
      <c r="B51" s="68"/>
      <c r="C51" s="68"/>
      <c r="D51" s="68"/>
      <c r="E51" s="68"/>
      <c r="F51" s="69" t="str">
        <f>IF(H51="","",DATEDIF(G51,参加組数一覧!$F$1,"y"))</f>
        <v/>
      </c>
      <c r="G51" s="68"/>
      <c r="H51" s="68"/>
      <c r="I51" s="68"/>
      <c r="J51" s="68"/>
    </row>
    <row r="52" spans="1:10" ht="18.899999999999999" customHeight="1" x14ac:dyDescent="0.2">
      <c r="A52" s="1">
        <v>23</v>
      </c>
      <c r="B52" s="68"/>
      <c r="C52" s="68"/>
      <c r="D52" s="68"/>
      <c r="E52" s="68"/>
      <c r="F52" s="69" t="str">
        <f>IF(H52="","",DATEDIF(G52,参加組数一覧!$F$1,"y"))</f>
        <v/>
      </c>
      <c r="G52" s="68"/>
      <c r="H52" s="68"/>
      <c r="I52" s="68"/>
      <c r="J52" s="68"/>
    </row>
    <row r="53" spans="1:10" ht="18.899999999999999" customHeight="1" x14ac:dyDescent="0.2">
      <c r="B53" s="68"/>
      <c r="C53" s="68"/>
      <c r="D53" s="68"/>
      <c r="E53" s="68"/>
      <c r="F53" s="69" t="str">
        <f>IF(H53="","",DATEDIF(G53,参加組数一覧!$F$1,"y"))</f>
        <v/>
      </c>
      <c r="G53" s="68"/>
      <c r="H53" s="68"/>
      <c r="I53" s="68"/>
      <c r="J53" s="68"/>
    </row>
    <row r="54" spans="1:10" ht="18.899999999999999" customHeight="1" x14ac:dyDescent="0.2">
      <c r="A54" s="1">
        <v>24</v>
      </c>
      <c r="B54" s="68"/>
      <c r="C54" s="68"/>
      <c r="D54" s="68"/>
      <c r="E54" s="68"/>
      <c r="F54" s="69" t="str">
        <f>IF(H54="","",DATEDIF(G54,参加組数一覧!$F$1,"y"))</f>
        <v/>
      </c>
      <c r="G54" s="68" t="str">
        <f>IF($H54="","",VLOOKUP("JSTA"&amp;$H54,#REF!,10,FALSE))</f>
        <v/>
      </c>
      <c r="H54" s="68"/>
      <c r="I54" s="68"/>
      <c r="J54" s="68"/>
    </row>
    <row r="55" spans="1:10" ht="18.899999999999999" customHeight="1" x14ac:dyDescent="0.2">
      <c r="B55" s="68"/>
      <c r="C55" s="68"/>
      <c r="D55" s="68"/>
      <c r="E55" s="68"/>
      <c r="F55" s="69" t="str">
        <f>IF(H55="","",DATEDIF(G55,参加組数一覧!$F$1,"y"))</f>
        <v/>
      </c>
      <c r="G55" s="68" t="str">
        <f>IF($H55="","",VLOOKUP("JSTA"&amp;$H55,#REF!,10,FALSE))</f>
        <v/>
      </c>
      <c r="H55" s="68"/>
      <c r="I55" s="68"/>
      <c r="J55" s="68"/>
    </row>
    <row r="56" spans="1:10" ht="18.899999999999999" customHeight="1" x14ac:dyDescent="0.2">
      <c r="A56" s="1">
        <v>25</v>
      </c>
      <c r="B56" s="68"/>
      <c r="C56" s="68"/>
      <c r="D56" s="68"/>
      <c r="E56" s="68"/>
      <c r="F56" s="69" t="str">
        <f>IF(H56="","",DATEDIF(G56,参加組数一覧!$F$1,"y"))</f>
        <v/>
      </c>
      <c r="G56" s="68" t="str">
        <f>IF($H56="","",VLOOKUP("JSTA"&amp;$H56,#REF!,10,FALSE))</f>
        <v/>
      </c>
      <c r="H56" s="68"/>
      <c r="I56" s="68"/>
      <c r="J56" s="68"/>
    </row>
    <row r="57" spans="1:10" ht="18.899999999999999" customHeight="1" x14ac:dyDescent="0.2">
      <c r="B57" s="68"/>
      <c r="C57" s="68"/>
      <c r="D57" s="68"/>
      <c r="E57" s="68"/>
      <c r="F57" s="69" t="str">
        <f>IF(H57="","",DATEDIF(G57,参加組数一覧!$F$1,"y"))</f>
        <v/>
      </c>
      <c r="G57" s="68" t="str">
        <f>IF($H57="","",VLOOKUP("JSTA"&amp;$H57,#REF!,10,FALSE))</f>
        <v/>
      </c>
      <c r="H57" s="68"/>
      <c r="I57" s="68"/>
      <c r="J57" s="68"/>
    </row>
    <row r="58" spans="1:10" ht="18.899999999999999" customHeight="1" x14ac:dyDescent="0.2">
      <c r="A58" s="1">
        <v>26</v>
      </c>
      <c r="B58" s="68"/>
      <c r="C58" s="68"/>
      <c r="D58" s="68"/>
      <c r="E58" s="68"/>
      <c r="F58" s="69" t="str">
        <f>IF(H58="","",DATEDIF(G58,参加組数一覧!$F$1,"y"))</f>
        <v/>
      </c>
      <c r="G58" s="68" t="str">
        <f>IF($H58="","",VLOOKUP("JSTA"&amp;$H58,#REF!,10,FALSE))</f>
        <v/>
      </c>
      <c r="H58" s="68"/>
      <c r="I58" s="68"/>
      <c r="J58" s="68"/>
    </row>
    <row r="59" spans="1:10" ht="18.899999999999999" customHeight="1" x14ac:dyDescent="0.2">
      <c r="B59" s="68"/>
      <c r="C59" s="68"/>
      <c r="D59" s="68"/>
      <c r="E59" s="68"/>
      <c r="F59" s="69" t="str">
        <f>IF(H59="","",DATEDIF(G59,参加組数一覧!$F$1,"y"))</f>
        <v/>
      </c>
      <c r="G59" s="68" t="str">
        <f>IF($H59="","",VLOOKUP("JSTA"&amp;$H59,#REF!,10,FALSE))</f>
        <v/>
      </c>
      <c r="H59" s="68"/>
      <c r="I59" s="68"/>
      <c r="J59" s="68"/>
    </row>
    <row r="60" spans="1:10" ht="18.899999999999999" customHeight="1" x14ac:dyDescent="0.2">
      <c r="A60" s="1">
        <v>27</v>
      </c>
      <c r="B60" s="68"/>
      <c r="C60" s="68"/>
      <c r="D60" s="68"/>
      <c r="E60" s="68"/>
      <c r="F60" s="69" t="str">
        <f>IF(H60="","",DATEDIF(G60,参加組数一覧!$F$1,"y"))</f>
        <v/>
      </c>
      <c r="G60" s="68" t="str">
        <f>IF($H60="","",VLOOKUP("JSTA"&amp;$H60,#REF!,10,FALSE))</f>
        <v/>
      </c>
      <c r="H60" s="68"/>
      <c r="I60" s="68"/>
      <c r="J60" s="68"/>
    </row>
    <row r="61" spans="1:10" ht="18.899999999999999" customHeight="1" x14ac:dyDescent="0.2">
      <c r="B61" s="68"/>
      <c r="C61" s="68"/>
      <c r="D61" s="68"/>
      <c r="E61" s="68"/>
      <c r="F61" s="69" t="str">
        <f>IF(H61="","",DATEDIF(G61,参加組数一覧!$F$1,"y"))</f>
        <v/>
      </c>
      <c r="G61" s="68" t="str">
        <f>IF($H61="","",VLOOKUP("JSTA"&amp;$H61,#REF!,10,FALSE))</f>
        <v/>
      </c>
      <c r="H61" s="68"/>
      <c r="I61" s="68"/>
      <c r="J61" s="68"/>
    </row>
    <row r="62" spans="1:10" ht="18.899999999999999" customHeight="1" x14ac:dyDescent="0.2">
      <c r="A62" s="1">
        <v>28</v>
      </c>
      <c r="B62" s="68"/>
      <c r="C62" s="68"/>
      <c r="D62" s="68"/>
      <c r="E62" s="68"/>
      <c r="F62" s="69" t="str">
        <f>IF(H62="","",DATEDIF(G62,参加組数一覧!$F$1,"y"))</f>
        <v/>
      </c>
      <c r="G62" s="68" t="str">
        <f>IF($H62="","",VLOOKUP("JSTA"&amp;$H62,#REF!,10,FALSE))</f>
        <v/>
      </c>
      <c r="H62" s="68"/>
      <c r="I62" s="68"/>
      <c r="J62" s="68"/>
    </row>
    <row r="63" spans="1:10" ht="18.899999999999999" customHeight="1" x14ac:dyDescent="0.2">
      <c r="B63" s="68"/>
      <c r="C63" s="68"/>
      <c r="D63" s="68"/>
      <c r="E63" s="68"/>
      <c r="F63" s="69" t="str">
        <f>IF(H63="","",DATEDIF(G63,参加組数一覧!$F$1,"y"))</f>
        <v/>
      </c>
      <c r="G63" s="68" t="str">
        <f>IF($H63="","",VLOOKUP("JSTA"&amp;$H63,#REF!,10,FALSE))</f>
        <v/>
      </c>
      <c r="H63" s="68"/>
      <c r="I63" s="68"/>
      <c r="J63" s="68"/>
    </row>
    <row r="64" spans="1:10" ht="18.899999999999999" customHeight="1" x14ac:dyDescent="0.2">
      <c r="A64" s="1">
        <v>29</v>
      </c>
      <c r="B64" s="68"/>
      <c r="C64" s="68"/>
      <c r="D64" s="68"/>
      <c r="E64" s="68"/>
      <c r="F64" s="69" t="str">
        <f>IF(H64="","",DATEDIF(G64,参加組数一覧!$F$1,"y"))</f>
        <v/>
      </c>
      <c r="G64" s="68" t="str">
        <f>IF($H64="","",VLOOKUP("JSTA"&amp;$H64,#REF!,10,FALSE))</f>
        <v/>
      </c>
      <c r="H64" s="68"/>
      <c r="I64" s="68"/>
      <c r="J64" s="68"/>
    </row>
    <row r="65" spans="1:10" ht="18.899999999999999" customHeight="1" x14ac:dyDescent="0.2">
      <c r="B65" s="68"/>
      <c r="C65" s="68"/>
      <c r="D65" s="68"/>
      <c r="E65" s="68"/>
      <c r="F65" s="69" t="str">
        <f>IF(H65="","",DATEDIF(G65,参加組数一覧!$F$1,"y"))</f>
        <v/>
      </c>
      <c r="G65" s="68" t="str">
        <f>IF($H65="","",VLOOKUP("JSTA"&amp;$H65,#REF!,10,FALSE))</f>
        <v/>
      </c>
      <c r="H65" s="68"/>
      <c r="I65" s="68"/>
      <c r="J65" s="68"/>
    </row>
    <row r="66" spans="1:10" ht="18.899999999999999" customHeight="1" x14ac:dyDescent="0.2">
      <c r="A66" s="1">
        <v>30</v>
      </c>
      <c r="B66" s="68"/>
      <c r="C66" s="68"/>
      <c r="D66" s="68"/>
      <c r="E66" s="68"/>
      <c r="F66" s="69" t="str">
        <f>IF(H66="","",DATEDIF(G66,参加組数一覧!$F$1,"y"))</f>
        <v/>
      </c>
      <c r="G66" s="68" t="str">
        <f>IF($H66="","",VLOOKUP("JSTA"&amp;$H66,#REF!,10,FALSE))</f>
        <v/>
      </c>
      <c r="H66" s="68"/>
      <c r="I66" s="68"/>
      <c r="J66" s="68"/>
    </row>
    <row r="67" spans="1:10" ht="18.899999999999999" customHeight="1" x14ac:dyDescent="0.2">
      <c r="B67" s="68"/>
      <c r="C67" s="68"/>
      <c r="D67" s="68"/>
      <c r="E67" s="68"/>
      <c r="F67" s="69" t="str">
        <f>IF(H67="","",DATEDIF(G67,参加組数一覧!$F$1,"y"))</f>
        <v/>
      </c>
      <c r="G67" s="68" t="str">
        <f>IF($H67="","",VLOOKUP("JSTA"&amp;$H67,#REF!,10,FALSE))</f>
        <v/>
      </c>
      <c r="H67" s="68"/>
      <c r="I67" s="68"/>
      <c r="J67" s="68"/>
    </row>
    <row r="68" spans="1:10" ht="18.899999999999999" customHeight="1" x14ac:dyDescent="0.2">
      <c r="A68" s="1">
        <v>31</v>
      </c>
      <c r="B68" s="68" t="str">
        <f>IF($H68="","",VLOOKUP("JSTA"&amp;$H68,#REF!,3,FALSE)&amp;"　"&amp;VLOOKUP("JSTA"&amp;$H68,#REF!,4,FALSE))</f>
        <v/>
      </c>
      <c r="C68" s="68" t="str">
        <f>IF(F68="","",VLOOKUP(F68,#REF!,4,FALSE))</f>
        <v/>
      </c>
      <c r="D68" s="68" t="str">
        <f>IF(H68="","",参加組数一覧!$E$4)</f>
        <v/>
      </c>
      <c r="E68" s="68" t="str">
        <f>IF($H68="","",MID(VLOOKUP("JSTA"&amp;$H68,#REF!,23,0),7,20))</f>
        <v/>
      </c>
      <c r="F68" s="69" t="str">
        <f>IF(H68="","",DATEDIF(G68,参加組数一覧!$F$1,"y"))</f>
        <v/>
      </c>
      <c r="G68" s="68" t="str">
        <f>IF($H68="","",VLOOKUP("JSTA"&amp;$H68,#REF!,10,FALSE))</f>
        <v/>
      </c>
      <c r="H68" s="68"/>
      <c r="I68" s="68"/>
      <c r="J68" s="68"/>
    </row>
    <row r="69" spans="1:10" ht="18.899999999999999" customHeight="1" x14ac:dyDescent="0.2">
      <c r="B69" s="68" t="str">
        <f>IF($H69="","",VLOOKUP("JSTA"&amp;$H69,#REF!,3,FALSE)&amp;"　"&amp;VLOOKUP("JSTA"&amp;$H69,#REF!,4,FALSE))</f>
        <v/>
      </c>
      <c r="C69" s="68" t="str">
        <f>IF(F69="","",VLOOKUP(F69,#REF!,4,FALSE))</f>
        <v/>
      </c>
      <c r="D69" s="68" t="str">
        <f>IF(H69="","",参加組数一覧!$E$4)</f>
        <v/>
      </c>
      <c r="E69" s="68" t="str">
        <f>IF($H69="","",MID(VLOOKUP("JSTA"&amp;$H69,#REF!,23,0),7,20))</f>
        <v/>
      </c>
      <c r="F69" s="69" t="str">
        <f>IF(H69="","",DATEDIF(G69,参加組数一覧!$F$1,"y"))</f>
        <v/>
      </c>
      <c r="G69" s="68" t="str">
        <f>IF($H69="","",VLOOKUP("JSTA"&amp;$H69,#REF!,10,FALSE))</f>
        <v/>
      </c>
      <c r="H69" s="68"/>
      <c r="I69" s="68"/>
      <c r="J69" s="68"/>
    </row>
    <row r="70" spans="1:10" ht="18.899999999999999" customHeight="1" x14ac:dyDescent="0.2">
      <c r="A70" s="1">
        <v>32</v>
      </c>
      <c r="B70" s="68" t="str">
        <f>IF($H70="","",VLOOKUP("JSTA"&amp;$H70,#REF!,3,FALSE)&amp;"　"&amp;VLOOKUP("JSTA"&amp;$H70,#REF!,4,FALSE))</f>
        <v/>
      </c>
      <c r="C70" s="68" t="str">
        <f>IF(F70="","",VLOOKUP(F70,#REF!,4,FALSE))</f>
        <v/>
      </c>
      <c r="D70" s="68" t="str">
        <f>IF(H70="","",参加組数一覧!$E$4)</f>
        <v/>
      </c>
      <c r="E70" s="68" t="str">
        <f>IF($H70="","",MID(VLOOKUP("JSTA"&amp;$H70,#REF!,23,0),7,20))</f>
        <v/>
      </c>
      <c r="F70" s="69" t="str">
        <f>IF(H70="","",DATEDIF(G70,参加組数一覧!$F$1,"y"))</f>
        <v/>
      </c>
      <c r="G70" s="68" t="str">
        <f>IF($H70="","",VLOOKUP("JSTA"&amp;$H70,#REF!,10,FALSE))</f>
        <v/>
      </c>
      <c r="H70" s="68"/>
      <c r="I70" s="68"/>
      <c r="J70" s="68"/>
    </row>
    <row r="71" spans="1:10" ht="18.899999999999999" customHeight="1" x14ac:dyDescent="0.2">
      <c r="B71" s="1" t="str">
        <f>IF($H71="","",VLOOKUP("JSTA"&amp;$H71,#REF!,3,FALSE)&amp;"　"&amp;VLOOKUP("JSTA"&amp;$H71,#REF!,4,FALSE))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IF($H71="","",MID(VLOOKUP("JSTA"&amp;$H71,#REF!,23,0),7,20))</f>
        <v/>
      </c>
      <c r="F71" s="6" t="str">
        <f>IF(H71="","",DATEDIF(G71,参加組数一覧!$F$1,"y"))</f>
        <v/>
      </c>
      <c r="G71" s="1" t="str">
        <f>IF($H71="","",VLOOKUP("JSTA"&amp;$H71,#REF!,10,FALSE))</f>
        <v/>
      </c>
    </row>
    <row r="72" spans="1:10" ht="18.899999999999999" customHeight="1" x14ac:dyDescent="0.2">
      <c r="A72" s="1">
        <v>33</v>
      </c>
      <c r="B72" s="1" t="str">
        <f>IF($H72="","",VLOOKUP("JSTA"&amp;$H72,#REF!,3,FALSE)&amp;"　"&amp;VLOOKUP("JSTA"&amp;$H72,#REF!,4,FALSE))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IF($H72="","",MID(VLOOKUP("JSTA"&amp;$H72,#REF!,23,0),7,20))</f>
        <v/>
      </c>
      <c r="F72" s="6" t="str">
        <f>IF(H72="","",DATEDIF(G72,参加組数一覧!$F$1,"y"))</f>
        <v/>
      </c>
      <c r="G72" s="1" t="str">
        <f>IF($H72="","",VLOOKUP("JSTA"&amp;$H72,#REF!,10,FALSE))</f>
        <v/>
      </c>
    </row>
    <row r="73" spans="1:10" ht="18.899999999999999" customHeight="1" x14ac:dyDescent="0.2">
      <c r="B73" s="1" t="str">
        <f>IF($H73="","",VLOOKUP("JSTA"&amp;$H73,#REF!,3,FALSE)&amp;"　"&amp;VLOOKUP("JSTA"&amp;$H73,#REF!,4,FALSE))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IF($H73="","",MID(VLOOKUP("JSTA"&amp;$H73,#REF!,23,0),7,20))</f>
        <v/>
      </c>
      <c r="F73" s="6" t="str">
        <f>IF(H73="","",DATEDIF(G73,参加組数一覧!$F$1,"y"))</f>
        <v/>
      </c>
      <c r="G73" s="1" t="str">
        <f>IF($H73="","",VLOOKUP("JSTA"&amp;$H73,#REF!,10,FALSE))</f>
        <v/>
      </c>
    </row>
    <row r="74" spans="1:10" ht="18.899999999999999" customHeight="1" x14ac:dyDescent="0.2">
      <c r="A74" s="1">
        <v>34</v>
      </c>
      <c r="B74" s="1" t="str">
        <f>IF($H74="","",VLOOKUP("JSTA"&amp;$H74,#REF!,3,FALSE)&amp;"　"&amp;VLOOKUP("JSTA"&amp;$H74,#REF!,4,FALSE))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IF($H74="","",MID(VLOOKUP("JSTA"&amp;$H74,#REF!,23,0),7,20))</f>
        <v/>
      </c>
      <c r="F74" s="6" t="str">
        <f>IF(H74="","",DATEDIF(G74,参加組数一覧!$F$1,"y"))</f>
        <v/>
      </c>
      <c r="G74" s="1" t="str">
        <f>IF($H74="","",VLOOKUP("JSTA"&amp;$H74,#REF!,10,FALSE))</f>
        <v/>
      </c>
    </row>
    <row r="75" spans="1:10" ht="18.899999999999999" customHeight="1" x14ac:dyDescent="0.2">
      <c r="B75" s="1" t="str">
        <f>IF($H75="","",VLOOKUP("JSTA"&amp;$H75,#REF!,3,FALSE)&amp;"　"&amp;VLOOKUP("JSTA"&amp;$H75,#REF!,4,FALSE))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IF($H75="","",MID(VLOOKUP("JSTA"&amp;$H75,#REF!,23,0),7,20))</f>
        <v/>
      </c>
      <c r="F75" s="6" t="str">
        <f>IF(H75="","",DATEDIF(G75,参加組数一覧!$F$1,"y"))</f>
        <v/>
      </c>
      <c r="G75" s="1" t="str">
        <f>IF($H75="","",VLOOKUP("JSTA"&amp;$H75,#REF!,10,FALSE))</f>
        <v/>
      </c>
    </row>
    <row r="76" spans="1:10" ht="18.899999999999999" customHeight="1" x14ac:dyDescent="0.2">
      <c r="A76" s="1">
        <v>35</v>
      </c>
      <c r="B76" s="1" t="str">
        <f>IF($H76="","",VLOOKUP("JSTA"&amp;$H76,#REF!,3,FALSE)&amp;"　"&amp;VLOOKUP("JSTA"&amp;$H76,#REF!,4,FALSE))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IF($H76="","",MID(VLOOKUP("JSTA"&amp;$H76,#REF!,23,0),7,20))</f>
        <v/>
      </c>
      <c r="F76" s="6" t="str">
        <f>IF(H76="","",DATEDIF(G76,参加組数一覧!$F$1,"y"))</f>
        <v/>
      </c>
      <c r="G76" s="1" t="str">
        <f>IF($H76="","",VLOOKUP("JSTA"&amp;$H76,#REF!,10,FALSE))</f>
        <v/>
      </c>
    </row>
    <row r="77" spans="1:10" ht="18.899999999999999" customHeight="1" x14ac:dyDescent="0.2">
      <c r="B77" s="1" t="str">
        <f>IF($H77="","",VLOOKUP("JSTA"&amp;$H77,#REF!,3,FALSE)&amp;"　"&amp;VLOOKUP("JSTA"&amp;$H77,#REF!,4,FALSE))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IF($H77="","",MID(VLOOKUP("JSTA"&amp;$H77,#REF!,23,0),7,20))</f>
        <v/>
      </c>
      <c r="F77" s="6" t="str">
        <f>IF(H77="","",DATEDIF(G77,参加組数一覧!$F$1,"y"))</f>
        <v/>
      </c>
      <c r="G77" s="1" t="str">
        <f>IF($H77="","",VLOOKUP("JSTA"&amp;$H77,#REF!,10,FALSE))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1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0109B"/>
  </sheetPr>
  <dimension ref="A1:J77"/>
  <sheetViews>
    <sheetView view="pageBreakPreview" zoomScale="90" zoomScaleNormal="100" zoomScaleSheetLayoutView="90" workbookViewId="0">
      <selection activeCell="F18" sqref="F18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79" t="str">
        <f>記入例!C1</f>
        <v>2023年度　全日本社会人選手権大会　　申込書　</v>
      </c>
      <c r="D1" s="79"/>
      <c r="E1" s="79"/>
      <c r="F1" s="79"/>
      <c r="G1" s="79"/>
      <c r="H1" s="79"/>
      <c r="I1" s="6"/>
    </row>
    <row r="2" spans="1:10" ht="18.899999999999999" customHeight="1" x14ac:dyDescent="0.2">
      <c r="C2" s="79"/>
      <c r="D2" s="79"/>
      <c r="E2" s="79"/>
      <c r="F2" s="79"/>
      <c r="G2" s="79"/>
      <c r="H2" s="79"/>
      <c r="I2" s="6"/>
      <c r="J2" s="6"/>
    </row>
    <row r="3" spans="1:10" ht="18.899999999999999" customHeight="1" x14ac:dyDescent="0.2">
      <c r="A3" s="123" t="s">
        <v>44</v>
      </c>
      <c r="B3" s="123"/>
      <c r="C3" s="53" t="str">
        <f>参加組数一覧!E4</f>
        <v>千葉県</v>
      </c>
      <c r="D3" s="123" t="s">
        <v>47</v>
      </c>
      <c r="E3" s="125">
        <f>参加組数一覧!E6</f>
        <v>0</v>
      </c>
      <c r="F3" s="12" t="s">
        <v>25</v>
      </c>
      <c r="G3" s="12" t="s">
        <v>17</v>
      </c>
      <c r="H3" s="129">
        <f>参加組数一覧!E7</f>
        <v>0</v>
      </c>
      <c r="I3" s="129"/>
      <c r="J3" s="130"/>
    </row>
    <row r="4" spans="1:10" ht="18.899999999999999" customHeight="1" x14ac:dyDescent="0.2">
      <c r="A4" s="124" t="s">
        <v>14</v>
      </c>
      <c r="B4" s="123"/>
      <c r="C4" s="53" t="s">
        <v>37</v>
      </c>
      <c r="D4" s="123"/>
      <c r="E4" s="125"/>
      <c r="F4" s="13" t="s">
        <v>26</v>
      </c>
      <c r="G4" s="13" t="s">
        <v>31</v>
      </c>
      <c r="H4" s="131">
        <f>参加組数一覧!E8</f>
        <v>0</v>
      </c>
      <c r="I4" s="131"/>
      <c r="J4" s="126"/>
    </row>
    <row r="5" spans="1:10" ht="9" customHeight="1" x14ac:dyDescent="0.2">
      <c r="A5" s="29"/>
      <c r="B5" s="29"/>
      <c r="C5" s="29"/>
      <c r="D5" s="29"/>
      <c r="E5" s="29"/>
      <c r="F5" s="31"/>
      <c r="G5" s="31"/>
      <c r="H5" s="29"/>
      <c r="I5" s="29"/>
      <c r="J5" s="29"/>
    </row>
    <row r="6" spans="1:10" ht="18.899999999999999" customHeight="1" x14ac:dyDescent="0.2">
      <c r="A6" s="54" t="s">
        <v>15</v>
      </c>
      <c r="B6" s="126" t="s">
        <v>18</v>
      </c>
      <c r="C6" s="127"/>
      <c r="D6" s="127" t="s">
        <v>19</v>
      </c>
      <c r="E6" s="127" t="s">
        <v>20</v>
      </c>
      <c r="F6" s="127" t="s">
        <v>21</v>
      </c>
      <c r="G6" s="132" t="s">
        <v>22</v>
      </c>
      <c r="H6" s="127" t="s">
        <v>29</v>
      </c>
      <c r="I6" s="55" t="s">
        <v>23</v>
      </c>
      <c r="J6" s="132" t="s">
        <v>13</v>
      </c>
    </row>
    <row r="7" spans="1:10" ht="18.899999999999999" customHeight="1" x14ac:dyDescent="0.2">
      <c r="A7" s="55" t="s">
        <v>16</v>
      </c>
      <c r="B7" s="128"/>
      <c r="C7" s="123"/>
      <c r="D7" s="123"/>
      <c r="E7" s="123"/>
      <c r="F7" s="123"/>
      <c r="G7" s="127"/>
      <c r="H7" s="123"/>
      <c r="I7" s="53" t="s">
        <v>30</v>
      </c>
      <c r="J7" s="127"/>
    </row>
    <row r="8" spans="1:10" ht="18.899999999999999" customHeight="1" x14ac:dyDescent="0.2">
      <c r="A8" s="88">
        <v>1</v>
      </c>
      <c r="B8" s="119"/>
      <c r="C8" s="120"/>
      <c r="D8" s="56"/>
      <c r="E8" s="57"/>
      <c r="F8" s="56" t="str">
        <f>IF(H8="","",DATEDIF(G8,参加組数一覧!$F$1,"y"))</f>
        <v/>
      </c>
      <c r="G8" s="58"/>
      <c r="H8" s="59"/>
      <c r="I8" s="60"/>
      <c r="J8" s="61"/>
    </row>
    <row r="9" spans="1:10" ht="18.899999999999999" customHeight="1" x14ac:dyDescent="0.2">
      <c r="A9" s="80"/>
      <c r="B9" s="121"/>
      <c r="C9" s="122"/>
      <c r="D9" s="62"/>
      <c r="E9" s="63"/>
      <c r="F9" s="62" t="str">
        <f>IF(H9="","",DATEDIF(G9,参加組数一覧!$F$1,"y"))</f>
        <v/>
      </c>
      <c r="G9" s="64"/>
      <c r="H9" s="65"/>
      <c r="I9" s="66"/>
      <c r="J9" s="67"/>
    </row>
    <row r="10" spans="1:10" ht="18.899999999999999" customHeight="1" x14ac:dyDescent="0.2">
      <c r="A10" s="80">
        <v>2</v>
      </c>
      <c r="B10" s="119"/>
      <c r="C10" s="120"/>
      <c r="D10" s="56"/>
      <c r="E10" s="57"/>
      <c r="F10" s="56" t="str">
        <f>IF(H10="","",DATEDIF(G10,参加組数一覧!$F$1,"y"))</f>
        <v/>
      </c>
      <c r="G10" s="58"/>
      <c r="H10" s="59"/>
      <c r="I10" s="60"/>
      <c r="J10" s="61"/>
    </row>
    <row r="11" spans="1:10" ht="18.899999999999999" customHeight="1" x14ac:dyDescent="0.2">
      <c r="A11" s="80"/>
      <c r="B11" s="121"/>
      <c r="C11" s="122"/>
      <c r="D11" s="62"/>
      <c r="E11" s="63"/>
      <c r="F11" s="62" t="str">
        <f>IF(H11="","",DATEDIF(G11,参加組数一覧!$F$1,"y"))</f>
        <v/>
      </c>
      <c r="G11" s="64"/>
      <c r="H11" s="65"/>
      <c r="I11" s="66"/>
      <c r="J11" s="67"/>
    </row>
    <row r="12" spans="1:10" ht="18.899999999999999" customHeight="1" x14ac:dyDescent="0.2">
      <c r="A12" s="88">
        <v>3</v>
      </c>
      <c r="B12" s="119"/>
      <c r="C12" s="120"/>
      <c r="D12" s="56"/>
      <c r="E12" s="57"/>
      <c r="F12" s="56" t="str">
        <f>IF(H12="","",DATEDIF(G12,参加組数一覧!$F$1,"y"))</f>
        <v/>
      </c>
      <c r="G12" s="58"/>
      <c r="H12" s="59"/>
      <c r="I12" s="60"/>
      <c r="J12" s="61"/>
    </row>
    <row r="13" spans="1:10" ht="18.899999999999999" customHeight="1" x14ac:dyDescent="0.2">
      <c r="A13" s="80"/>
      <c r="B13" s="121"/>
      <c r="C13" s="122"/>
      <c r="D13" s="62"/>
      <c r="E13" s="63"/>
      <c r="F13" s="62" t="str">
        <f>IF(H13="","",DATEDIF(G13,参加組数一覧!$F$1,"y"))</f>
        <v/>
      </c>
      <c r="G13" s="64"/>
      <c r="H13" s="65"/>
      <c r="I13" s="66"/>
      <c r="J13" s="67"/>
    </row>
    <row r="14" spans="1:10" ht="18.899999999999999" customHeight="1" x14ac:dyDescent="0.2">
      <c r="A14" s="80">
        <v>4</v>
      </c>
      <c r="B14" s="119"/>
      <c r="C14" s="120"/>
      <c r="D14" s="56"/>
      <c r="E14" s="57"/>
      <c r="F14" s="56" t="str">
        <f>IF(H14="","",DATEDIF(G14,参加組数一覧!$F$1,"y"))</f>
        <v/>
      </c>
      <c r="G14" s="58"/>
      <c r="H14" s="59"/>
      <c r="I14" s="60"/>
      <c r="J14" s="61"/>
    </row>
    <row r="15" spans="1:10" ht="18.899999999999999" customHeight="1" x14ac:dyDescent="0.2">
      <c r="A15" s="80"/>
      <c r="B15" s="121"/>
      <c r="C15" s="122"/>
      <c r="D15" s="62"/>
      <c r="E15" s="63"/>
      <c r="F15" s="62" t="str">
        <f>IF(H15="","",DATEDIF(G15,参加組数一覧!$F$1,"y"))</f>
        <v/>
      </c>
      <c r="G15" s="64"/>
      <c r="H15" s="65"/>
      <c r="I15" s="66"/>
      <c r="J15" s="67"/>
    </row>
    <row r="16" spans="1:10" ht="18.899999999999999" customHeight="1" x14ac:dyDescent="0.2">
      <c r="A16" s="88">
        <v>5</v>
      </c>
      <c r="B16" s="119"/>
      <c r="C16" s="120"/>
      <c r="D16" s="56"/>
      <c r="E16" s="57"/>
      <c r="F16" s="56" t="str">
        <f>IF(H16="","",DATEDIF(G16,参加組数一覧!$F$1,"y"))</f>
        <v/>
      </c>
      <c r="G16" s="58"/>
      <c r="H16" s="59"/>
      <c r="I16" s="60"/>
      <c r="J16" s="61"/>
    </row>
    <row r="17" spans="1:10" ht="18.899999999999999" customHeight="1" x14ac:dyDescent="0.2">
      <c r="A17" s="80"/>
      <c r="B17" s="121"/>
      <c r="C17" s="122"/>
      <c r="D17" s="62"/>
      <c r="E17" s="63"/>
      <c r="F17" s="62" t="str">
        <f>IF(H17="","",DATEDIF(G17,参加組数一覧!$F$1,"y"))</f>
        <v/>
      </c>
      <c r="G17" s="64"/>
      <c r="H17" s="65"/>
      <c r="I17" s="66"/>
      <c r="J17" s="67"/>
    </row>
    <row r="18" spans="1:10" ht="18.899999999999999" customHeight="1" x14ac:dyDescent="0.2">
      <c r="A18" s="80">
        <v>6</v>
      </c>
      <c r="B18" s="119"/>
      <c r="C18" s="120"/>
      <c r="D18" s="56"/>
      <c r="E18" s="57"/>
      <c r="F18" s="56" t="str">
        <f>IF(H18="","",DATEDIF(G18,参加組数一覧!$F$1,"y"))</f>
        <v/>
      </c>
      <c r="G18" s="58"/>
      <c r="H18" s="59"/>
      <c r="I18" s="60"/>
      <c r="J18" s="61"/>
    </row>
    <row r="19" spans="1:10" ht="18.899999999999999" customHeight="1" x14ac:dyDescent="0.2">
      <c r="A19" s="80"/>
      <c r="B19" s="121"/>
      <c r="C19" s="122"/>
      <c r="D19" s="62"/>
      <c r="E19" s="63"/>
      <c r="F19" s="62" t="str">
        <f>IF(H19="","",DATEDIF(G19,参加組数一覧!$F$1,"y"))</f>
        <v/>
      </c>
      <c r="G19" s="64"/>
      <c r="H19" s="65"/>
      <c r="I19" s="66"/>
      <c r="J19" s="67"/>
    </row>
    <row r="20" spans="1:10" ht="18.899999999999999" customHeight="1" x14ac:dyDescent="0.2">
      <c r="A20" s="88">
        <v>7</v>
      </c>
      <c r="B20" s="119"/>
      <c r="C20" s="120"/>
      <c r="D20" s="56"/>
      <c r="E20" s="57"/>
      <c r="F20" s="56" t="str">
        <f>IF(H20="","",DATEDIF(G20,参加組数一覧!$F$1,"y"))</f>
        <v/>
      </c>
      <c r="G20" s="58"/>
      <c r="H20" s="59"/>
      <c r="I20" s="60"/>
      <c r="J20" s="61"/>
    </row>
    <row r="21" spans="1:10" ht="18.899999999999999" customHeight="1" x14ac:dyDescent="0.2">
      <c r="A21" s="80"/>
      <c r="B21" s="121"/>
      <c r="C21" s="122"/>
      <c r="D21" s="62"/>
      <c r="E21" s="63"/>
      <c r="F21" s="62" t="str">
        <f>IF(H21="","",DATEDIF(G21,参加組数一覧!$F$1,"y"))</f>
        <v/>
      </c>
      <c r="G21" s="64"/>
      <c r="H21" s="65"/>
      <c r="I21" s="66"/>
      <c r="J21" s="67"/>
    </row>
    <row r="22" spans="1:10" ht="18.899999999999999" customHeight="1" x14ac:dyDescent="0.2">
      <c r="A22" s="80">
        <v>8</v>
      </c>
      <c r="B22" s="119"/>
      <c r="C22" s="120"/>
      <c r="D22" s="56"/>
      <c r="E22" s="57"/>
      <c r="F22" s="56" t="str">
        <f>IF(H22="","",DATEDIF(G22,参加組数一覧!$F$1,"y"))</f>
        <v/>
      </c>
      <c r="G22" s="58"/>
      <c r="H22" s="59"/>
      <c r="I22" s="60"/>
      <c r="J22" s="61"/>
    </row>
    <row r="23" spans="1:10" ht="18.899999999999999" customHeight="1" x14ac:dyDescent="0.2">
      <c r="A23" s="80"/>
      <c r="B23" s="121"/>
      <c r="C23" s="122"/>
      <c r="D23" s="62"/>
      <c r="E23" s="63"/>
      <c r="F23" s="62" t="str">
        <f>IF(H23="","",DATEDIF(G23,参加組数一覧!$F$1,"y"))</f>
        <v/>
      </c>
      <c r="G23" s="64"/>
      <c r="H23" s="65"/>
      <c r="I23" s="66"/>
      <c r="J23" s="67"/>
    </row>
    <row r="24" spans="1:10" ht="18.899999999999999" customHeight="1" x14ac:dyDescent="0.2">
      <c r="A24" s="88">
        <v>9</v>
      </c>
      <c r="B24" s="119"/>
      <c r="C24" s="120"/>
      <c r="D24" s="56"/>
      <c r="E24" s="57"/>
      <c r="F24" s="56" t="str">
        <f>IF(H24="","",DATEDIF(G24,参加組数一覧!$F$1,"y"))</f>
        <v/>
      </c>
      <c r="G24" s="58"/>
      <c r="H24" s="59"/>
      <c r="I24" s="60"/>
      <c r="J24" s="61"/>
    </row>
    <row r="25" spans="1:10" ht="18.899999999999999" customHeight="1" x14ac:dyDescent="0.2">
      <c r="A25" s="80"/>
      <c r="B25" s="121"/>
      <c r="C25" s="122"/>
      <c r="D25" s="62"/>
      <c r="E25" s="63"/>
      <c r="F25" s="62" t="str">
        <f>IF(H25="","",DATEDIF(G25,参加組数一覧!$F$1,"y"))</f>
        <v/>
      </c>
      <c r="G25" s="64"/>
      <c r="H25" s="65"/>
      <c r="I25" s="66"/>
      <c r="J25" s="67"/>
    </row>
    <row r="26" spans="1:10" ht="18.899999999999999" customHeight="1" x14ac:dyDescent="0.2">
      <c r="A26" s="80">
        <v>10</v>
      </c>
      <c r="B26" s="119"/>
      <c r="C26" s="120"/>
      <c r="D26" s="56"/>
      <c r="E26" s="57"/>
      <c r="F26" s="56" t="str">
        <f>IF(H26="","",DATEDIF(G26,参加組数一覧!$F$1,"y"))</f>
        <v/>
      </c>
      <c r="G26" s="58"/>
      <c r="H26" s="59"/>
      <c r="I26" s="60"/>
      <c r="J26" s="61"/>
    </row>
    <row r="27" spans="1:10" ht="18.899999999999999" customHeight="1" x14ac:dyDescent="0.2">
      <c r="A27" s="80"/>
      <c r="B27" s="121"/>
      <c r="C27" s="122"/>
      <c r="D27" s="62"/>
      <c r="E27" s="63"/>
      <c r="F27" s="62" t="str">
        <f>IF(H27="","",DATEDIF(G27,参加組数一覧!$F$1,"y"))</f>
        <v/>
      </c>
      <c r="G27" s="64"/>
      <c r="H27" s="65"/>
      <c r="I27" s="66"/>
      <c r="J27" s="67"/>
    </row>
    <row r="28" spans="1:10" ht="18.899999999999999" customHeight="1" x14ac:dyDescent="0.2">
      <c r="A28" s="88">
        <v>11</v>
      </c>
      <c r="B28" s="119"/>
      <c r="C28" s="120"/>
      <c r="D28" s="56"/>
      <c r="E28" s="57"/>
      <c r="F28" s="56" t="str">
        <f>IF(H28="","",DATEDIF(G28,参加組数一覧!$F$1,"y"))</f>
        <v/>
      </c>
      <c r="G28" s="58"/>
      <c r="H28" s="59"/>
      <c r="I28" s="60"/>
      <c r="J28" s="61"/>
    </row>
    <row r="29" spans="1:10" ht="18.899999999999999" customHeight="1" x14ac:dyDescent="0.2">
      <c r="A29" s="80"/>
      <c r="B29" s="121"/>
      <c r="C29" s="122"/>
      <c r="D29" s="62"/>
      <c r="E29" s="63"/>
      <c r="F29" s="62" t="str">
        <f>IF(H29="","",DATEDIF(G29,参加組数一覧!$F$1,"y"))</f>
        <v/>
      </c>
      <c r="G29" s="64"/>
      <c r="H29" s="65"/>
      <c r="I29" s="66"/>
      <c r="J29" s="67"/>
    </row>
    <row r="30" spans="1:10" ht="18.899999999999999" customHeight="1" x14ac:dyDescent="0.2">
      <c r="A30" s="80">
        <v>12</v>
      </c>
      <c r="B30" s="119"/>
      <c r="C30" s="120"/>
      <c r="D30" s="56"/>
      <c r="E30" s="57"/>
      <c r="F30" s="56" t="str">
        <f>IF(H30="","",DATEDIF(G30,参加組数一覧!$F$1,"y"))</f>
        <v/>
      </c>
      <c r="G30" s="58"/>
      <c r="H30" s="59"/>
      <c r="I30" s="60"/>
      <c r="J30" s="61"/>
    </row>
    <row r="31" spans="1:10" ht="18.899999999999999" customHeight="1" x14ac:dyDescent="0.2">
      <c r="A31" s="80"/>
      <c r="B31" s="121"/>
      <c r="C31" s="122"/>
      <c r="D31" s="62"/>
      <c r="E31" s="63"/>
      <c r="F31" s="62" t="str">
        <f>IF(H31="","",DATEDIF(G31,参加組数一覧!$F$1,"y"))</f>
        <v/>
      </c>
      <c r="G31" s="64"/>
      <c r="H31" s="65"/>
      <c r="I31" s="66"/>
      <c r="J31" s="67"/>
    </row>
    <row r="32" spans="1:10" ht="18.899999999999999" customHeight="1" x14ac:dyDescent="0.2">
      <c r="A32" s="1">
        <v>13</v>
      </c>
      <c r="B32" s="68"/>
      <c r="C32" s="68"/>
      <c r="D32" s="68"/>
      <c r="E32" s="68"/>
      <c r="F32" s="69" t="str">
        <f>IF(H32="","",DATEDIF(G32,参加組数一覧!$F$1,"y"))</f>
        <v/>
      </c>
      <c r="G32" s="68"/>
      <c r="H32" s="68"/>
      <c r="I32" s="68"/>
      <c r="J32" s="68"/>
    </row>
    <row r="33" spans="1:10" ht="18.899999999999999" customHeight="1" x14ac:dyDescent="0.2">
      <c r="B33" s="68"/>
      <c r="C33" s="68"/>
      <c r="D33" s="68"/>
      <c r="E33" s="68"/>
      <c r="F33" s="69" t="str">
        <f>IF(H33="","",DATEDIF(G33,参加組数一覧!$F$1,"y"))</f>
        <v/>
      </c>
      <c r="G33" s="68"/>
      <c r="H33" s="68"/>
      <c r="I33" s="68"/>
      <c r="J33" s="68"/>
    </row>
    <row r="34" spans="1:10" ht="18.899999999999999" customHeight="1" x14ac:dyDescent="0.2">
      <c r="A34" s="1">
        <v>14</v>
      </c>
      <c r="B34" s="68"/>
      <c r="C34" s="68"/>
      <c r="D34" s="68"/>
      <c r="E34" s="68"/>
      <c r="F34" s="69" t="str">
        <f>IF(H34="","",DATEDIF(G34,参加組数一覧!$F$1,"y"))</f>
        <v/>
      </c>
      <c r="G34" s="68"/>
      <c r="H34" s="68"/>
      <c r="I34" s="68"/>
      <c r="J34" s="68"/>
    </row>
    <row r="35" spans="1:10" ht="18.899999999999999" customHeight="1" x14ac:dyDescent="0.2">
      <c r="B35" s="68"/>
      <c r="C35" s="68"/>
      <c r="D35" s="68"/>
      <c r="E35" s="68"/>
      <c r="F35" s="69" t="str">
        <f>IF(H35="","",DATEDIF(G35,参加組数一覧!$F$1,"y"))</f>
        <v/>
      </c>
      <c r="G35" s="68"/>
      <c r="H35" s="68"/>
      <c r="I35" s="68"/>
      <c r="J35" s="68"/>
    </row>
    <row r="36" spans="1:10" ht="18.899999999999999" customHeight="1" x14ac:dyDescent="0.2">
      <c r="A36" s="1">
        <v>15</v>
      </c>
      <c r="B36" s="68"/>
      <c r="C36" s="68"/>
      <c r="D36" s="68"/>
      <c r="E36" s="68"/>
      <c r="F36" s="69" t="str">
        <f>IF(H36="","",DATEDIF(G36,参加組数一覧!$F$1,"y"))</f>
        <v/>
      </c>
      <c r="G36" s="68"/>
      <c r="H36" s="68"/>
      <c r="I36" s="68"/>
      <c r="J36" s="68"/>
    </row>
    <row r="37" spans="1:10" ht="18.899999999999999" customHeight="1" x14ac:dyDescent="0.2">
      <c r="B37" s="68"/>
      <c r="C37" s="68"/>
      <c r="D37" s="68"/>
      <c r="E37" s="68"/>
      <c r="F37" s="69" t="str">
        <f>IF(H37="","",DATEDIF(G37,参加組数一覧!$F$1,"y"))</f>
        <v/>
      </c>
      <c r="G37" s="68"/>
      <c r="H37" s="68"/>
      <c r="I37" s="68"/>
      <c r="J37" s="68"/>
    </row>
    <row r="38" spans="1:10" ht="18.899999999999999" customHeight="1" x14ac:dyDescent="0.2">
      <c r="A38" s="1">
        <v>16</v>
      </c>
      <c r="B38" s="68"/>
      <c r="C38" s="68"/>
      <c r="D38" s="68"/>
      <c r="E38" s="68"/>
      <c r="F38" s="69" t="str">
        <f>IF(H38="","",DATEDIF(G38,参加組数一覧!$F$1,"y"))</f>
        <v/>
      </c>
      <c r="G38" s="68"/>
      <c r="H38" s="68"/>
      <c r="I38" s="68"/>
      <c r="J38" s="68"/>
    </row>
    <row r="39" spans="1:10" ht="18.899999999999999" customHeight="1" x14ac:dyDescent="0.2">
      <c r="B39" s="68"/>
      <c r="C39" s="68"/>
      <c r="D39" s="68"/>
      <c r="E39" s="68"/>
      <c r="F39" s="69" t="str">
        <f>IF(H39="","",DATEDIF(G39,参加組数一覧!$F$1,"y"))</f>
        <v/>
      </c>
      <c r="G39" s="68"/>
      <c r="H39" s="68"/>
      <c r="I39" s="68"/>
      <c r="J39" s="68"/>
    </row>
    <row r="40" spans="1:10" ht="18.899999999999999" customHeight="1" x14ac:dyDescent="0.2">
      <c r="A40" s="1">
        <v>17</v>
      </c>
      <c r="B40" s="68"/>
      <c r="C40" s="68"/>
      <c r="D40" s="68"/>
      <c r="E40" s="68"/>
      <c r="F40" s="69" t="str">
        <f>IF(H40="","",DATEDIF(G40,参加組数一覧!$F$1,"y"))</f>
        <v/>
      </c>
      <c r="G40" s="68"/>
      <c r="H40" s="68"/>
      <c r="I40" s="68"/>
      <c r="J40" s="68"/>
    </row>
    <row r="41" spans="1:10" ht="18.899999999999999" customHeight="1" x14ac:dyDescent="0.2">
      <c r="B41" s="68"/>
      <c r="C41" s="68"/>
      <c r="D41" s="68"/>
      <c r="E41" s="68"/>
      <c r="F41" s="69" t="str">
        <f>IF(H41="","",DATEDIF(G41,参加組数一覧!$F$1,"y"))</f>
        <v/>
      </c>
      <c r="G41" s="68"/>
      <c r="H41" s="68"/>
      <c r="I41" s="68"/>
      <c r="J41" s="68"/>
    </row>
    <row r="42" spans="1:10" ht="18.899999999999999" customHeight="1" x14ac:dyDescent="0.2">
      <c r="A42" s="1">
        <v>18</v>
      </c>
      <c r="B42" s="68"/>
      <c r="C42" s="68"/>
      <c r="D42" s="68"/>
      <c r="E42" s="68"/>
      <c r="F42" s="69" t="str">
        <f>IF(H42="","",DATEDIF(G42,参加組数一覧!$F$1,"y"))</f>
        <v/>
      </c>
      <c r="G42" s="68"/>
      <c r="H42" s="68"/>
      <c r="I42" s="68"/>
      <c r="J42" s="68"/>
    </row>
    <row r="43" spans="1:10" ht="18.899999999999999" customHeight="1" x14ac:dyDescent="0.2">
      <c r="B43" s="68"/>
      <c r="C43" s="68"/>
      <c r="D43" s="68"/>
      <c r="E43" s="68"/>
      <c r="F43" s="69" t="str">
        <f>IF(H43="","",DATEDIF(G43,参加組数一覧!$F$1,"y"))</f>
        <v/>
      </c>
      <c r="G43" s="68"/>
      <c r="H43" s="68"/>
      <c r="I43" s="68"/>
      <c r="J43" s="68"/>
    </row>
    <row r="44" spans="1:10" ht="18.899999999999999" customHeight="1" x14ac:dyDescent="0.2">
      <c r="A44" s="1">
        <v>19</v>
      </c>
      <c r="B44" s="68"/>
      <c r="C44" s="68"/>
      <c r="D44" s="68"/>
      <c r="E44" s="68"/>
      <c r="F44" s="69" t="str">
        <f>IF(H44="","",DATEDIF(G44,参加組数一覧!$F$1,"y"))</f>
        <v/>
      </c>
      <c r="G44" s="68"/>
      <c r="H44" s="68"/>
      <c r="I44" s="68"/>
      <c r="J44" s="68"/>
    </row>
    <row r="45" spans="1:10" ht="18.899999999999999" customHeight="1" x14ac:dyDescent="0.2">
      <c r="B45" s="68"/>
      <c r="C45" s="68"/>
      <c r="D45" s="68"/>
      <c r="E45" s="68"/>
      <c r="F45" s="69" t="str">
        <f>IF(H45="","",DATEDIF(G45,参加組数一覧!$F$1,"y"))</f>
        <v/>
      </c>
      <c r="G45" s="68"/>
      <c r="H45" s="68"/>
      <c r="I45" s="68"/>
      <c r="J45" s="68"/>
    </row>
    <row r="46" spans="1:10" ht="18.899999999999999" customHeight="1" x14ac:dyDescent="0.2">
      <c r="A46" s="1">
        <v>20</v>
      </c>
      <c r="B46" s="68"/>
      <c r="C46" s="68"/>
      <c r="D46" s="68"/>
      <c r="E46" s="68"/>
      <c r="F46" s="69" t="str">
        <f>IF(H46="","",DATEDIF(G46,参加組数一覧!$F$1,"y"))</f>
        <v/>
      </c>
      <c r="G46" s="68"/>
      <c r="H46" s="68"/>
      <c r="I46" s="68"/>
      <c r="J46" s="68"/>
    </row>
    <row r="47" spans="1:10" ht="18.899999999999999" customHeight="1" x14ac:dyDescent="0.2">
      <c r="B47" s="68"/>
      <c r="C47" s="68"/>
      <c r="D47" s="68"/>
      <c r="E47" s="68"/>
      <c r="F47" s="69" t="str">
        <f>IF(H47="","",DATEDIF(G47,参加組数一覧!$F$1,"y"))</f>
        <v/>
      </c>
      <c r="G47" s="68"/>
      <c r="H47" s="68"/>
      <c r="I47" s="68"/>
      <c r="J47" s="68"/>
    </row>
    <row r="48" spans="1:10" ht="18.899999999999999" customHeight="1" x14ac:dyDescent="0.2">
      <c r="A48" s="1">
        <v>21</v>
      </c>
      <c r="B48" s="68"/>
      <c r="C48" s="68"/>
      <c r="D48" s="68"/>
      <c r="E48" s="68"/>
      <c r="F48" s="69" t="str">
        <f>IF(H48="","",DATEDIF(G48,参加組数一覧!$F$1,"y"))</f>
        <v/>
      </c>
      <c r="G48" s="68"/>
      <c r="H48" s="68"/>
      <c r="I48" s="68"/>
      <c r="J48" s="68"/>
    </row>
    <row r="49" spans="1:10" ht="18.899999999999999" customHeight="1" x14ac:dyDescent="0.2">
      <c r="B49" s="68"/>
      <c r="C49" s="68"/>
      <c r="D49" s="68"/>
      <c r="E49" s="68"/>
      <c r="F49" s="69" t="str">
        <f>IF(H49="","",DATEDIF(G49,参加組数一覧!$F$1,"y"))</f>
        <v/>
      </c>
      <c r="G49" s="68"/>
      <c r="H49" s="68"/>
      <c r="I49" s="68"/>
      <c r="J49" s="68"/>
    </row>
    <row r="50" spans="1:10" ht="18.899999999999999" customHeight="1" x14ac:dyDescent="0.2">
      <c r="A50" s="1">
        <v>22</v>
      </c>
      <c r="B50" s="68"/>
      <c r="C50" s="68"/>
      <c r="D50" s="68"/>
      <c r="E50" s="68"/>
      <c r="F50" s="69" t="str">
        <f>IF(H50="","",DATEDIF(G50,参加組数一覧!$F$1,"y"))</f>
        <v/>
      </c>
      <c r="G50" s="68"/>
      <c r="H50" s="68"/>
      <c r="I50" s="68"/>
      <c r="J50" s="68"/>
    </row>
    <row r="51" spans="1:10" ht="18.899999999999999" customHeight="1" x14ac:dyDescent="0.2">
      <c r="B51" s="68"/>
      <c r="C51" s="68"/>
      <c r="D51" s="68"/>
      <c r="E51" s="68"/>
      <c r="F51" s="69" t="str">
        <f>IF(H51="","",DATEDIF(G51,参加組数一覧!$F$1,"y"))</f>
        <v/>
      </c>
      <c r="G51" s="68"/>
      <c r="H51" s="68"/>
      <c r="I51" s="68"/>
      <c r="J51" s="68"/>
    </row>
    <row r="52" spans="1:10" ht="18.899999999999999" customHeight="1" x14ac:dyDescent="0.2">
      <c r="A52" s="1">
        <v>23</v>
      </c>
      <c r="B52" s="68"/>
      <c r="C52" s="68"/>
      <c r="D52" s="68"/>
      <c r="E52" s="68"/>
      <c r="F52" s="69" t="str">
        <f>IF(H52="","",DATEDIF(G52,参加組数一覧!$F$1,"y"))</f>
        <v/>
      </c>
      <c r="G52" s="68"/>
      <c r="H52" s="68"/>
      <c r="I52" s="68"/>
      <c r="J52" s="68"/>
    </row>
    <row r="53" spans="1:10" ht="18.899999999999999" customHeight="1" x14ac:dyDescent="0.2">
      <c r="B53" s="68"/>
      <c r="C53" s="68"/>
      <c r="D53" s="68"/>
      <c r="E53" s="68"/>
      <c r="F53" s="69" t="str">
        <f>IF(H53="","",DATEDIF(G53,参加組数一覧!$F$1,"y"))</f>
        <v/>
      </c>
      <c r="G53" s="68"/>
      <c r="H53" s="68"/>
      <c r="I53" s="68"/>
      <c r="J53" s="68"/>
    </row>
    <row r="54" spans="1:10" ht="18.899999999999999" customHeight="1" x14ac:dyDescent="0.2">
      <c r="A54" s="1">
        <v>24</v>
      </c>
      <c r="B54" s="68"/>
      <c r="C54" s="68"/>
      <c r="D54" s="68"/>
      <c r="E54" s="68"/>
      <c r="F54" s="69" t="str">
        <f>IF(H54="","",DATEDIF(G54,参加組数一覧!$F$1,"y"))</f>
        <v/>
      </c>
      <c r="G54" s="68"/>
      <c r="H54" s="68"/>
      <c r="I54" s="68"/>
      <c r="J54" s="68"/>
    </row>
    <row r="55" spans="1:10" ht="18.899999999999999" customHeight="1" x14ac:dyDescent="0.2">
      <c r="B55" s="68"/>
      <c r="C55" s="68"/>
      <c r="D55" s="68"/>
      <c r="E55" s="68"/>
      <c r="F55" s="69" t="str">
        <f>IF(H55="","",DATEDIF(G55,参加組数一覧!$F$1,"y"))</f>
        <v/>
      </c>
      <c r="G55" s="68"/>
      <c r="H55" s="68"/>
      <c r="I55" s="68"/>
      <c r="J55" s="68"/>
    </row>
    <row r="56" spans="1:10" ht="18.899999999999999" customHeight="1" x14ac:dyDescent="0.2">
      <c r="A56" s="1">
        <v>25</v>
      </c>
      <c r="B56" s="68"/>
      <c r="C56" s="68"/>
      <c r="D56" s="68"/>
      <c r="E56" s="68"/>
      <c r="F56" s="69" t="str">
        <f>IF(H56="","",DATEDIF(G56,参加組数一覧!$F$1,"y"))</f>
        <v/>
      </c>
      <c r="G56" s="68"/>
      <c r="H56" s="68"/>
      <c r="I56" s="68"/>
      <c r="J56" s="68"/>
    </row>
    <row r="57" spans="1:10" ht="18.899999999999999" customHeight="1" x14ac:dyDescent="0.2">
      <c r="B57" s="68"/>
      <c r="C57" s="68"/>
      <c r="D57" s="68"/>
      <c r="E57" s="68"/>
      <c r="F57" s="69" t="str">
        <f>IF(H57="","",DATEDIF(G57,参加組数一覧!$F$1,"y"))</f>
        <v/>
      </c>
      <c r="G57" s="68"/>
      <c r="H57" s="68"/>
      <c r="I57" s="68"/>
      <c r="J57" s="68"/>
    </row>
    <row r="58" spans="1:10" ht="18.899999999999999" customHeight="1" x14ac:dyDescent="0.2">
      <c r="A58" s="1">
        <v>26</v>
      </c>
      <c r="B58" s="68"/>
      <c r="C58" s="68"/>
      <c r="D58" s="68"/>
      <c r="E58" s="68"/>
      <c r="F58" s="69" t="str">
        <f>IF(H58="","",DATEDIF(G58,参加組数一覧!$F$1,"y"))</f>
        <v/>
      </c>
      <c r="G58" s="68"/>
      <c r="H58" s="68"/>
      <c r="I58" s="68"/>
      <c r="J58" s="68"/>
    </row>
    <row r="59" spans="1:10" ht="18.899999999999999" customHeight="1" x14ac:dyDescent="0.2">
      <c r="B59" s="68"/>
      <c r="C59" s="68"/>
      <c r="D59" s="68"/>
      <c r="E59" s="68"/>
      <c r="F59" s="69" t="str">
        <f>IF(H59="","",DATEDIF(G59,参加組数一覧!$F$1,"y"))</f>
        <v/>
      </c>
      <c r="G59" s="68"/>
      <c r="H59" s="68"/>
      <c r="I59" s="68"/>
      <c r="J59" s="68"/>
    </row>
    <row r="60" spans="1:10" ht="18.899999999999999" customHeight="1" x14ac:dyDescent="0.2">
      <c r="A60" s="1">
        <v>27</v>
      </c>
      <c r="B60" s="68"/>
      <c r="C60" s="68"/>
      <c r="D60" s="68"/>
      <c r="E60" s="68"/>
      <c r="F60" s="69" t="str">
        <f>IF(H60="","",DATEDIF(G60,参加組数一覧!$F$1,"y"))</f>
        <v/>
      </c>
      <c r="G60" s="68"/>
      <c r="H60" s="68"/>
      <c r="I60" s="68"/>
      <c r="J60" s="68"/>
    </row>
    <row r="61" spans="1:10" ht="18.899999999999999" customHeight="1" x14ac:dyDescent="0.2">
      <c r="B61" s="68"/>
      <c r="C61" s="68"/>
      <c r="D61" s="68"/>
      <c r="E61" s="68"/>
      <c r="F61" s="69" t="str">
        <f>IF(H61="","",DATEDIF(G61,参加組数一覧!$F$1,"y"))</f>
        <v/>
      </c>
      <c r="G61" s="68"/>
      <c r="H61" s="68"/>
      <c r="I61" s="68"/>
      <c r="J61" s="68"/>
    </row>
    <row r="62" spans="1:10" ht="18.899999999999999" customHeight="1" x14ac:dyDescent="0.2">
      <c r="A62" s="1">
        <v>28</v>
      </c>
      <c r="B62" s="68"/>
      <c r="C62" s="68"/>
      <c r="D62" s="68"/>
      <c r="E62" s="68"/>
      <c r="F62" s="69" t="str">
        <f>IF(H62="","",DATEDIF(G62,参加組数一覧!$F$1,"y"))</f>
        <v/>
      </c>
      <c r="G62" s="68"/>
      <c r="H62" s="68"/>
      <c r="I62" s="68"/>
      <c r="J62" s="68"/>
    </row>
    <row r="63" spans="1:10" ht="18.899999999999999" customHeight="1" x14ac:dyDescent="0.2">
      <c r="B63" s="68"/>
      <c r="C63" s="68"/>
      <c r="D63" s="68"/>
      <c r="E63" s="68"/>
      <c r="F63" s="69" t="str">
        <f>IF(H63="","",DATEDIF(G63,参加組数一覧!$F$1,"y"))</f>
        <v/>
      </c>
      <c r="G63" s="68"/>
      <c r="H63" s="68"/>
      <c r="I63" s="68"/>
      <c r="J63" s="68"/>
    </row>
    <row r="64" spans="1:10" ht="18.899999999999999" customHeight="1" x14ac:dyDescent="0.2">
      <c r="A64" s="1">
        <v>29</v>
      </c>
      <c r="B64" s="68"/>
      <c r="C64" s="68"/>
      <c r="D64" s="68"/>
      <c r="E64" s="68"/>
      <c r="F64" s="69" t="str">
        <f>IF(H64="","",DATEDIF(G64,参加組数一覧!$F$1,"y"))</f>
        <v/>
      </c>
      <c r="G64" s="68"/>
      <c r="H64" s="68"/>
      <c r="I64" s="68"/>
      <c r="J64" s="68"/>
    </row>
    <row r="65" spans="1:10" ht="18.899999999999999" customHeight="1" x14ac:dyDescent="0.2">
      <c r="B65" s="68"/>
      <c r="C65" s="68"/>
      <c r="D65" s="68"/>
      <c r="E65" s="68"/>
      <c r="F65" s="69" t="str">
        <f>IF(H65="","",DATEDIF(G65,参加組数一覧!$F$1,"y"))</f>
        <v/>
      </c>
      <c r="G65" s="68"/>
      <c r="H65" s="68"/>
      <c r="I65" s="68"/>
      <c r="J65" s="68"/>
    </row>
    <row r="66" spans="1:10" ht="18.899999999999999" customHeight="1" x14ac:dyDescent="0.2">
      <c r="A66" s="1">
        <v>30</v>
      </c>
      <c r="B66" s="68"/>
      <c r="C66" s="68"/>
      <c r="D66" s="68"/>
      <c r="E66" s="68"/>
      <c r="F66" s="69" t="str">
        <f>IF(H66="","",DATEDIF(G66,参加組数一覧!$F$1,"y"))</f>
        <v/>
      </c>
      <c r="G66" s="68"/>
      <c r="H66" s="68"/>
      <c r="I66" s="68"/>
      <c r="J66" s="68"/>
    </row>
    <row r="67" spans="1:10" ht="18.899999999999999" customHeight="1" x14ac:dyDescent="0.2">
      <c r="B67" s="68"/>
      <c r="C67" s="68"/>
      <c r="D67" s="68"/>
      <c r="E67" s="68"/>
      <c r="F67" s="69" t="str">
        <f>IF(H67="","",DATEDIF(G67,参加組数一覧!$F$1,"y"))</f>
        <v/>
      </c>
      <c r="G67" s="68"/>
      <c r="H67" s="68"/>
      <c r="I67" s="68"/>
      <c r="J67" s="68"/>
    </row>
    <row r="68" spans="1:10" ht="18.899999999999999" customHeight="1" x14ac:dyDescent="0.2">
      <c r="A68" s="1">
        <v>31</v>
      </c>
      <c r="B68" s="68"/>
      <c r="C68" s="68"/>
      <c r="D68" s="68"/>
      <c r="E68" s="68"/>
      <c r="F68" s="69" t="str">
        <f>IF(H68="","",DATEDIF(G68,参加組数一覧!$F$1,"y"))</f>
        <v/>
      </c>
      <c r="G68" s="68"/>
      <c r="H68" s="68"/>
      <c r="I68" s="68"/>
      <c r="J68" s="68"/>
    </row>
    <row r="69" spans="1:10" ht="18.899999999999999" customHeight="1" x14ac:dyDescent="0.2">
      <c r="B69" s="68"/>
      <c r="C69" s="68"/>
      <c r="D69" s="68"/>
      <c r="E69" s="68"/>
      <c r="F69" s="69" t="str">
        <f>IF(H69="","",DATEDIF(G69,参加組数一覧!$F$1,"y"))</f>
        <v/>
      </c>
      <c r="G69" s="68"/>
      <c r="H69" s="68"/>
      <c r="I69" s="68"/>
      <c r="J69" s="68"/>
    </row>
    <row r="70" spans="1:10" ht="18.899999999999999" customHeight="1" x14ac:dyDescent="0.2">
      <c r="A70" s="1">
        <v>32</v>
      </c>
      <c r="B70" s="68"/>
      <c r="C70" s="68"/>
      <c r="D70" s="68"/>
      <c r="E70" s="68"/>
      <c r="F70" s="69" t="str">
        <f>IF(H70="","",DATEDIF(G70,参加組数一覧!$F$1,"y"))</f>
        <v/>
      </c>
      <c r="G70" s="68" t="str">
        <f>IF($H70="","",VLOOKUP("JSTA"&amp;$H70,#REF!,10,FALSE))</f>
        <v/>
      </c>
      <c r="H70" s="68"/>
      <c r="I70" s="68"/>
      <c r="J70" s="68"/>
    </row>
    <row r="71" spans="1:10" ht="18.899999999999999" customHeight="1" x14ac:dyDescent="0.2">
      <c r="B71" s="68"/>
      <c r="C71" s="68"/>
      <c r="D71" s="68"/>
      <c r="E71" s="68"/>
      <c r="F71" s="69" t="str">
        <f>IF(H71="","",DATEDIF(G71,参加組数一覧!$F$1,"y"))</f>
        <v/>
      </c>
      <c r="G71" s="68" t="str">
        <f>IF($H71="","",VLOOKUP("JSTA"&amp;$H71,#REF!,10,FALSE))</f>
        <v/>
      </c>
      <c r="H71" s="68"/>
      <c r="I71" s="68"/>
      <c r="J71" s="68"/>
    </row>
    <row r="72" spans="1:10" ht="18.899999999999999" customHeight="1" x14ac:dyDescent="0.2">
      <c r="A72" s="1">
        <v>33</v>
      </c>
      <c r="B72" s="1" t="str">
        <f>IF($H72="","",VLOOKUP("JSTA"&amp;$H72,#REF!,3,FALSE)&amp;"　"&amp;VLOOKUP("JSTA"&amp;$H72,#REF!,4,FALSE))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IF($H72="","",MID(VLOOKUP("JSTA"&amp;$H72,#REF!,23,0),7,20))</f>
        <v/>
      </c>
      <c r="F72" s="6" t="str">
        <f>IF(H72="","",DATEDIF(G72,参加組数一覧!$F$1,"y"))</f>
        <v/>
      </c>
      <c r="G72" s="1" t="str">
        <f>IF($H72="","",VLOOKUP("JSTA"&amp;$H72,#REF!,10,FALSE))</f>
        <v/>
      </c>
    </row>
    <row r="73" spans="1:10" ht="18.899999999999999" customHeight="1" x14ac:dyDescent="0.2">
      <c r="B73" s="1" t="str">
        <f>IF($H73="","",VLOOKUP("JSTA"&amp;$H73,#REF!,3,FALSE)&amp;"　"&amp;VLOOKUP("JSTA"&amp;$H73,#REF!,4,FALSE))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IF($H73="","",MID(VLOOKUP("JSTA"&amp;$H73,#REF!,23,0),7,20))</f>
        <v/>
      </c>
      <c r="F73" s="6" t="str">
        <f>IF(H73="","",DATEDIF(G73,参加組数一覧!$F$1,"y"))</f>
        <v/>
      </c>
      <c r="G73" s="1" t="str">
        <f>IF($H73="","",VLOOKUP("JSTA"&amp;$H73,#REF!,10,FALSE))</f>
        <v/>
      </c>
    </row>
    <row r="74" spans="1:10" ht="18.899999999999999" customHeight="1" x14ac:dyDescent="0.2">
      <c r="A74" s="1">
        <v>34</v>
      </c>
      <c r="B74" s="1" t="str">
        <f>IF($H74="","",VLOOKUP("JSTA"&amp;$H74,#REF!,3,FALSE)&amp;"　"&amp;VLOOKUP("JSTA"&amp;$H74,#REF!,4,FALSE))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IF($H74="","",MID(VLOOKUP("JSTA"&amp;$H74,#REF!,23,0),7,20))</f>
        <v/>
      </c>
      <c r="F74" s="6" t="str">
        <f>IF(H74="","",DATEDIF(G74,参加組数一覧!$F$1,"y"))</f>
        <v/>
      </c>
      <c r="G74" s="1" t="str">
        <f>IF($H74="","",VLOOKUP("JSTA"&amp;$H74,#REF!,10,FALSE))</f>
        <v/>
      </c>
    </row>
    <row r="75" spans="1:10" ht="18.899999999999999" customHeight="1" x14ac:dyDescent="0.2">
      <c r="B75" s="1" t="str">
        <f>IF($H75="","",VLOOKUP("JSTA"&amp;$H75,#REF!,3,FALSE)&amp;"　"&amp;VLOOKUP("JSTA"&amp;$H75,#REF!,4,FALSE))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IF($H75="","",MID(VLOOKUP("JSTA"&amp;$H75,#REF!,23,0),7,20))</f>
        <v/>
      </c>
      <c r="F75" s="6" t="str">
        <f>IF(H75="","",DATEDIF(G75,参加組数一覧!$F$1,"y"))</f>
        <v/>
      </c>
      <c r="G75" s="1" t="str">
        <f>IF($H75="","",VLOOKUP("JSTA"&amp;$H75,#REF!,10,FALSE))</f>
        <v/>
      </c>
    </row>
    <row r="76" spans="1:10" ht="18.899999999999999" customHeight="1" x14ac:dyDescent="0.2">
      <c r="A76" s="1">
        <v>35</v>
      </c>
      <c r="B76" s="1" t="str">
        <f>IF($H76="","",VLOOKUP("JSTA"&amp;$H76,#REF!,3,FALSE)&amp;"　"&amp;VLOOKUP("JSTA"&amp;$H76,#REF!,4,FALSE))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IF($H76="","",MID(VLOOKUP("JSTA"&amp;$H76,#REF!,23,0),7,20))</f>
        <v/>
      </c>
      <c r="F76" s="6" t="str">
        <f>IF(H76="","",DATEDIF(G76,参加組数一覧!$F$1,"y"))</f>
        <v/>
      </c>
      <c r="G76" s="1" t="str">
        <f>IF($H76="","",VLOOKUP("JSTA"&amp;$H76,#REF!,10,FALSE))</f>
        <v/>
      </c>
    </row>
    <row r="77" spans="1:10" ht="18.899999999999999" customHeight="1" x14ac:dyDescent="0.2">
      <c r="B77" s="1" t="str">
        <f>IF($H77="","",VLOOKUP("JSTA"&amp;$H77,#REF!,3,FALSE)&amp;"　"&amp;VLOOKUP("JSTA"&amp;$H77,#REF!,4,FALSE))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IF($H77="","",MID(VLOOKUP("JSTA"&amp;$H77,#REF!,23,0),7,20))</f>
        <v/>
      </c>
      <c r="F77" s="6" t="str">
        <f>IF(H77="","",DATEDIF(G77,参加組数一覧!$F$1,"y"))</f>
        <v/>
      </c>
      <c r="G77" s="1" t="str">
        <f>IF($H77="","",VLOOKUP("JSTA"&amp;$H77,#REF!,10,FALSE))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23">
    <cfRule type="cellIs" dxfId="0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記入例</vt:lpstr>
      <vt:lpstr>参加組数一覧</vt:lpstr>
      <vt:lpstr>一般男子</vt:lpstr>
      <vt:lpstr>男35</vt:lpstr>
      <vt:lpstr>男45</vt:lpstr>
      <vt:lpstr>一般女子</vt:lpstr>
      <vt:lpstr>女35</vt:lpstr>
      <vt:lpstr>女45</vt:lpstr>
      <vt:lpstr>一般女子!Print_Area</vt:lpstr>
      <vt:lpstr>一般男子!Print_Area</vt:lpstr>
      <vt:lpstr>記入例!Print_Area</vt:lpstr>
      <vt:lpstr>参加組数一覧!Print_Area</vt:lpstr>
      <vt:lpstr>女35!Print_Area</vt:lpstr>
      <vt:lpstr>女45!Print_Area</vt:lpstr>
      <vt:lpstr>男35!Print_Area</vt:lpstr>
      <vt:lpstr>男45!Print_Area</vt:lpstr>
      <vt:lpstr>一般女子!Print_Titles</vt:lpstr>
      <vt:lpstr>一般男子!Print_Titles</vt:lpstr>
      <vt:lpstr>女35!Print_Titles</vt:lpstr>
      <vt:lpstr>女45!Print_Titles</vt:lpstr>
      <vt:lpstr>男35!Print_Titles</vt:lpstr>
      <vt:lpstr>男45!Print_Titles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endou</cp:lastModifiedBy>
  <cp:lastPrinted>2022-01-31T02:08:50Z</cp:lastPrinted>
  <dcterms:created xsi:type="dcterms:W3CDTF">2000-04-12T03:42:47Z</dcterms:created>
  <dcterms:modified xsi:type="dcterms:W3CDTF">2023-04-30T04:12:23Z</dcterms:modified>
</cp:coreProperties>
</file>